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DAB6A930-817C-4BD7-BD6D-567CAE452389}" xr6:coauthVersionLast="45" xr6:coauthVersionMax="45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definedNames>
    <definedName name="_xlnm._FilterDatabase" localSheetId="2" hidden="1">ACT!$A$5:$E$220</definedName>
    <definedName name="_xlnm.Print_Area" localSheetId="3">VHP!$A$1:$F$35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E40" i="65"/>
  <c r="F40" i="65"/>
  <c r="F39" i="65"/>
  <c r="C30" i="64"/>
  <c r="C7" i="64"/>
  <c r="A3" i="64"/>
  <c r="A3" i="63"/>
  <c r="C39" i="64"/>
  <c r="C7" i="63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04" i="60"/>
  <c r="D101" i="60"/>
  <c r="D100" i="60"/>
  <c r="C15" i="63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10" i="60"/>
  <c r="D109" i="60"/>
  <c r="D108" i="60"/>
  <c r="D107" i="60"/>
  <c r="D106" i="60"/>
  <c r="D105" i="60"/>
  <c r="D103" i="60"/>
  <c r="D102" i="60"/>
  <c r="D99" i="60"/>
  <c r="D98" i="60"/>
  <c r="H3" i="65"/>
  <c r="H2" i="65"/>
  <c r="H1" i="65"/>
  <c r="E3" i="60"/>
  <c r="E2" i="60"/>
  <c r="E1" i="60"/>
  <c r="H3" i="59"/>
  <c r="H2" i="59"/>
  <c r="H1" i="59"/>
  <c r="A3" i="65"/>
  <c r="A1" i="65"/>
  <c r="A3" i="59"/>
  <c r="A3" i="60"/>
  <c r="A1" i="59"/>
  <c r="A1" i="60"/>
  <c r="E3" i="62"/>
  <c r="E2" i="62"/>
  <c r="E1" i="62"/>
  <c r="E3" i="61"/>
  <c r="E2" i="61"/>
  <c r="E1" i="61"/>
  <c r="E14" i="59"/>
  <c r="F14" i="59"/>
  <c r="G14" i="59"/>
  <c r="A3" i="61"/>
  <c r="A3" i="62"/>
  <c r="A1" i="61"/>
  <c r="A1" i="62"/>
</calcChain>
</file>

<file path=xl/sharedStrings.xml><?xml version="1.0" encoding="utf-8"?>
<sst xmlns="http://schemas.openxmlformats.org/spreadsheetml/2006/main" count="822" uniqueCount="597">
  <si>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</si>
  <si>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</si>
  <si>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</si>
  <si>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</si>
  <si>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</si>
  <si>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</si>
  <si>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</si>
  <si>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</si>
  <si>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</si>
  <si>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</si>
  <si>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</si>
  <si>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</si>
  <si>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</si>
  <si>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</si>
  <si>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</si>
  <si>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</si>
  <si>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</si>
  <si>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</si>
  <si>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</si>
  <si>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</si>
  <si>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</si>
  <si>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</si>
  <si>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</si>
  <si>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</si>
  <si>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</si>
  <si>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</si>
  <si>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</si>
  <si>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</si>
  <si>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</si>
  <si>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</si>
  <si>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</si>
  <si>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</si>
  <si>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</si>
  <si>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</si>
  <si>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</si>
  <si>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</si>
  <si>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</si>
  <si>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</si>
  <si>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</si>
  <si>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</si>
  <si>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</si>
  <si>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</si>
  <si>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</si>
  <si>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</si>
  <si>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</si>
  <si>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</si>
  <si>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</si>
  <si>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</si>
  <si>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</si>
  <si>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</si>
  <si>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</si>
  <si>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</si>
  <si>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</si>
  <si>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</si>
  <si>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</si>
  <si>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</si>
  <si>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</si>
  <si>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</si>
  <si>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</si>
  <si>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</si>
  <si>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</si>
  <si>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</si>
  <si>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</si>
  <si>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</si>
  <si>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</si>
  <si>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</si>
  <si>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</si>
  <si>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</si>
  <si>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</si>
  <si>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</si>
  <si>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</si>
  <si>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</si>
  <si>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</si>
  <si>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</si>
  <si>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</si>
  <si>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</si>
  <si>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</si>
  <si>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</si>
  <si>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</si>
  <si>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</si>
  <si>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</si>
  <si>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</si>
  <si>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</si>
  <si>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</si>
  <si>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</si>
  <si>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</si>
  <si>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</si>
  <si>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</si>
  <si>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</si>
  <si>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</si>
  <si>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</si>
  <si>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</si>
  <si>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</si>
  <si>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</si>
  <si>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</si>
  <si>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</si>
  <si>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</si>
  <si>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</si>
  <si>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</si>
  <si>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</si>
  <si>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</si>
  <si>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</si>
  <si>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</si>
  <si>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</si>
  <si>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</si>
  <si>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</si>
  <si>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</si>
  <si>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</si>
  <si>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</si>
  <si>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</si>
  <si>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</si>
  <si>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</si>
  <si>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</si>
  <si>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</si>
  <si>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</si>
  <si>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</si>
  <si>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</si>
  <si>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</si>
  <si>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</si>
  <si>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</si>
  <si>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</si>
  <si>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</si>
  <si>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</si>
  <si>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</si>
  <si>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</si>
  <si>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</si>
  <si>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</si>
  <si>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</si>
  <si>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</si>
  <si>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</si>
  <si>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</si>
  <si>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</si>
  <si>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</si>
  <si>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</si>
  <si>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</si>
  <si>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</si>
  <si>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</si>
  <si>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</si>
  <si>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</si>
  <si>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</si>
  <si>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</si>
  <si>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</si>
  <si>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</si>
  <si>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</si>
  <si>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</si>
  <si>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</si>
  <si>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</si>
  <si>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</si>
  <si>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</si>
  <si>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</si>
  <si>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</si>
  <si>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</si>
  <si>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</si>
  <si>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</si>
  <si>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</si>
  <si>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</si>
  <si>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</si>
  <si>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</si>
  <si>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</si>
  <si>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</si>
  <si>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</si>
  <si>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</si>
  <si>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</si>
  <si>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</si>
  <si>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</si>
  <si>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</si>
  <si>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</si>
  <si>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</si>
  <si>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</si>
  <si>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</si>
  <si>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</si>
  <si>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</si>
  <si>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</si>
  <si>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</si>
  <si>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</si>
  <si>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</si>
  <si>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</si>
  <si>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</si>
  <si>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</si>
  <si>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</si>
  <si>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</si>
  <si>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</si>
  <si>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</si>
  <si>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</si>
  <si>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</si>
  <si>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</si>
  <si>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</si>
  <si>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</si>
  <si>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</si>
  <si>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</si>
  <si>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</si>
  <si>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</si>
  <si>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</si>
  <si>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</si>
  <si>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</si>
  <si>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</si>
  <si>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</si>
  <si>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</si>
  <si>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</si>
  <si>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</si>
  <si>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</si>
  <si>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</si>
  <si>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</si>
  <si>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</si>
  <si>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</si>
  <si>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</si>
  <si>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</si>
  <si>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</si>
  <si>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</si>
  <si>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</si>
  <si>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</si>
  <si>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</si>
  <si>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</si>
  <si>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</si>
  <si>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</si>
  <si>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</si>
  <si>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</si>
  <si>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</si>
  <si>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</si>
  <si>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</si>
  <si>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</si>
  <si>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</si>
  <si>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</si>
  <si>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</si>
  <si>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</si>
  <si>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</si>
  <si>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</si>
  <si>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</si>
  <si>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</si>
  <si>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</si>
  <si>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</si>
  <si>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</si>
  <si>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</si>
  <si>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</si>
  <si>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</si>
  <si>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</si>
  <si>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</si>
  <si>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</si>
  <si>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</si>
  <si>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</si>
  <si>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</si>
  <si>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</si>
  <si>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</si>
  <si>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</si>
  <si>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</si>
  <si>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</si>
  <si>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</si>
  <si>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</si>
  <si>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</si>
  <si>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</si>
  <si>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</si>
  <si>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</si>
  <si>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</si>
  <si>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</si>
  <si>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</si>
  <si>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</si>
  <si>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</si>
  <si>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</si>
  <si>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</si>
  <si>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</si>
  <si>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</si>
  <si>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</si>
  <si>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</si>
  <si>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</si>
  <si>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</si>
  <si>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</si>
  <si>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</si>
  <si>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</si>
  <si>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</si>
  <si>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</si>
  <si>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</si>
  <si>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</si>
  <si>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</si>
  <si>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</si>
  <si>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</si>
  <si>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</si>
  <si>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</si>
  <si>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</si>
  <si>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</si>
  <si>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</si>
  <si>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</si>
  <si>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</si>
  <si>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</si>
  <si>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</si>
  <si>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</si>
  <si>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</si>
  <si>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</si>
  <si>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</si>
  <si>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</si>
  <si>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</si>
  <si>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</si>
  <si>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</si>
  <si>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</si>
  <si>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</si>
  <si>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</si>
  <si>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</si>
  <si>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</si>
  <si>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</si>
  <si>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</si>
  <si>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</si>
  <si>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</si>
  <si>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</si>
  <si>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</si>
  <si>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</si>
  <si>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</si>
  <si>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</si>
  <si>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</si>
  <si>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</si>
  <si>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</si>
  <si>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</si>
  <si>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</si>
  <si>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</si>
  <si>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</si>
  <si>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</si>
  <si>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</si>
  <si>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</si>
  <si>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</si>
  <si>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</si>
  <si>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</si>
  <si>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</si>
  <si>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</si>
  <si>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</si>
  <si>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</si>
  <si>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</si>
  <si>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</si>
  <si>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</si>
  <si>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</si>
  <si>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</si>
  <si>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</si>
  <si>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</si>
  <si>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</si>
  <si>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</si>
  <si>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</si>
  <si>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</si>
  <si>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</si>
  <si>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</si>
  <si>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</si>
  <si>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</si>
  <si>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</si>
  <si>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</si>
  <si>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</si>
  <si>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</si>
  <si>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</si>
  <si>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</si>
  <si>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</si>
  <si>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</si>
  <si>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</si>
  <si>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</si>
  <si>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</si>
  <si>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</si>
  <si>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</si>
  <si>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</si>
  <si>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</si>
  <si>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</si>
  <si>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</si>
  <si>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</si>
  <si>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</si>
  <si>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</si>
  <si>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</si>
  <si>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</si>
  <si>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</si>
  <si>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</si>
  <si>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</si>
  <si>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</si>
  <si>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</si>
  <si>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</si>
  <si>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</si>
  <si>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</si>
  <si>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</si>
  <si>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</si>
  <si>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</si>
  <si>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</si>
  <si>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</si>
  <si>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</si>
  <si>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</si>
  <si>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</si>
  <si>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</si>
  <si>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</si>
  <si>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</si>
  <si>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</si>
  <si>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</si>
  <si>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</si>
  <si>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</si>
  <si>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</si>
  <si>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</si>
  <si>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</si>
  <si>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</si>
  <si>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</si>
  <si>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</si>
  <si>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</si>
  <si>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</si>
  <si>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</si>
  <si>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</si>
  <si>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</si>
  <si>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</si>
  <si>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</si>
  <si>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</si>
  <si>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</si>
  <si>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</si>
  <si>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</si>
  <si>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</si>
  <si>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</si>
  <si>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</si>
  <si>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</si>
  <si>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</si>
  <si>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</si>
  <si>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</si>
  <si>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</si>
  <si>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</si>
  <si>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</si>
  <si>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</si>
  <si>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</si>
  <si>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</si>
  <si>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</si>
  <si>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</si>
  <si>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</si>
  <si>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</si>
  <si>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</si>
  <si>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</si>
  <si>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</si>
  <si>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</si>
  <si>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</si>
  <si>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</si>
  <si>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</si>
  <si>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</si>
  <si>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</si>
  <si>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</si>
  <si>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</si>
  <si>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</si>
  <si>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</si>
  <si>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</si>
  <si>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</si>
  <si>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</si>
  <si>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</si>
  <si>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</si>
  <si>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</si>
  <si>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</si>
  <si>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</si>
  <si>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</si>
  <si>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</si>
  <si>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</si>
  <si>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</si>
  <si>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</si>
  <si>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</si>
  <si>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</si>
  <si>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</si>
  <si>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</si>
  <si>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</si>
  <si>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</si>
  <si>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</si>
  <si>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</si>
  <si>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</si>
  <si>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</si>
  <si>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</si>
  <si>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</si>
  <si>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</si>
  <si>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</si>
  <si>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</si>
  <si>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</si>
  <si>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</si>
  <si>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</si>
  <si>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</si>
  <si>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</si>
  <si>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</si>
  <si>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</si>
  <si>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</si>
  <si>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</si>
  <si>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</si>
  <si>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</si>
  <si>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</si>
  <si>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</si>
  <si>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</si>
  <si>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</si>
  <si>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</si>
  <si>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</si>
  <si>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</si>
  <si>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</si>
  <si>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</si>
  <si>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</si>
  <si>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</si>
  <si>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</si>
  <si>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</si>
  <si>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</si>
  <si>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</si>
  <si>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</si>
  <si>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</si>
  <si>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</si>
  <si>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</si>
  <si>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</si>
  <si>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</si>
  <si>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</si>
  <si>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</si>
  <si>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</si>
  <si>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</si>
  <si>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</si>
  <si>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</si>
  <si>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</si>
  <si>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</si>
  <si>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</si>
  <si>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</si>
  <si>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</si>
  <si>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</si>
  <si>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</si>
  <si>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</si>
  <si>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</si>
  <si>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</si>
  <si>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</si>
  <si>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</si>
  <si>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</si>
  <si>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</si>
  <si>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</si>
  <si>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</si>
  <si>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</si>
  <si>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</si>
  <si>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</si>
  <si>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</si>
  <si>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</si>
  <si>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</si>
  <si>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</si>
  <si>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</si>
  <si>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</si>
  <si>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</si>
  <si>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</si>
  <si>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</si>
  <si>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</si>
  <si>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</si>
  <si>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</si>
  <si>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</si>
  <si>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</si>
  <si>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</si>
  <si>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</si>
  <si>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</si>
  <si>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</si>
  <si>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</si>
  <si>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</si>
  <si>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</si>
  <si>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</si>
  <si>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</si>
  <si>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</si>
  <si>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</si>
  <si>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</si>
  <si>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</si>
  <si>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</si>
  <si>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</si>
  <si>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</si>
  <si>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</si>
  <si>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</si>
  <si>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</si>
  <si>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</si>
  <si>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</si>
  <si>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</si>
  <si>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</si>
  <si>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</si>
  <si>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</si>
  <si>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</si>
  <si>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</si>
  <si>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</si>
  <si>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</si>
  <si>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</si>
  <si>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</si>
  <si>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</si>
  <si>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</si>
  <si>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</si>
  <si>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</si>
  <si>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</si>
  <si>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</si>
  <si>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</si>
  <si>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</si>
  <si>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</si>
  <si>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</si>
  <si>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</si>
  <si>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</si>
  <si>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</si>
  <si>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</si>
  <si>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</si>
  <si>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</si>
  <si>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</si>
  <si>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</si>
  <si>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</si>
  <si>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</si>
  <si>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</si>
  <si>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</si>
  <si>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</si>
  <si>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</si>
  <si>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</si>
  <si>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</si>
  <si>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Línea recta</t>
  </si>
  <si>
    <t>CORRESPONDE  AL  PERSONAL  DE   BASE TANTO  OPERATIVO  COMO  ADMINISTRATIVO</t>
  </si>
  <si>
    <t>CORRESPONDE A HONORARIOS A INSTRUCTORES Y PERSONAL ADMINISTRATIVO Y OPERATIVO</t>
  </si>
  <si>
    <t xml:space="preserve">CORRESPONDE A GASTOS FIJOS </t>
  </si>
  <si>
    <t>DONACIONES  DE  CAPITAL</t>
  </si>
  <si>
    <t>MUNICIPAL</t>
  </si>
  <si>
    <t>COMISION MUNICIPAL DE CULTURA FISICA Y DEPORTE DE LEON GUANAJUATO</t>
  </si>
  <si>
    <t>FORMA PARTE DE APROXIMADAMENTE EL 57 % DE LOS INGRESOS DE LA INSTITUCIÓN</t>
  </si>
  <si>
    <t>FORMA PARTE DE APROXIMADAMENTE EL 43 % DE LOS INGRESOS DE LA INSTITUCIÓN</t>
  </si>
  <si>
    <t>Correspondiente del 1 enero al 31 de Diciembre del 2019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</si>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</sst>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2B956F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  <xf numFmtId="0" fontId="15" fillId="0" borderId="0"/>
    <xf numFmtId="0" fontId="6" fillId="0" borderId="0"/>
  </cellStyleXfs>
  <cellXfs count="178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1" fillId="0" borderId="16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7" fillId="0" borderId="1" xfId="4" quotePrefix="1" applyFont="1" applyBorder="1"/>
    <xf numFmtId="0" fontId="7" fillId="0" borderId="1" xfId="4" applyFont="1" applyBorder="1"/>
    <xf numFmtId="0" fontId="11" fillId="0" borderId="20" xfId="3" applyFont="1" applyBorder="1" applyAlignment="1">
      <alignment horizontal="center" vertical="center" wrapText="1"/>
    </xf>
    <xf numFmtId="0" fontId="7" fillId="0" borderId="3" xfId="4" applyFont="1" applyBorder="1"/>
    <xf numFmtId="0" fontId="11" fillId="0" borderId="21" xfId="3" applyFont="1" applyBorder="1" applyAlignment="1">
      <alignment horizontal="center" vertical="center" wrapText="1"/>
    </xf>
    <xf numFmtId="0" fontId="7" fillId="0" borderId="18" xfId="4" applyFont="1" applyBorder="1"/>
    <xf numFmtId="0" fontId="11" fillId="0" borderId="17" xfId="3" applyFont="1" applyBorder="1" applyAlignment="1">
      <alignment horizontal="left" vertical="center" wrapText="1"/>
    </xf>
    <xf numFmtId="4" fontId="11" fillId="0" borderId="17" xfId="3" applyNumberFormat="1" applyFont="1" applyBorder="1" applyAlignment="1">
      <alignment horizontal="right" wrapText="1"/>
    </xf>
    <xf numFmtId="0" fontId="11" fillId="0" borderId="0" xfId="3" applyFont="1" applyAlignment="1">
      <alignment horizontal="left" vertical="center" wrapText="1"/>
    </xf>
    <xf numFmtId="4" fontId="11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1" fillId="0" borderId="0" xfId="10" applyFont="1"/>
    <xf numFmtId="0" fontId="7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Border="1" applyAlignment="1" applyProtection="1">
      <alignment horizontal="center"/>
      <protection locked="0"/>
    </xf>
    <xf numFmtId="0" fontId="19" fillId="0" borderId="9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2" fillId="0" borderId="10" xfId="13" applyFont="1" applyBorder="1" applyAlignment="1">
      <alignment vertical="center"/>
    </xf>
    <xf numFmtId="0" fontId="12" fillId="0" borderId="10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3" fillId="0" borderId="13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10" xfId="13" applyFont="1" applyBorder="1" applyAlignment="1">
      <alignment horizontal="left" vertical="center" indent="1"/>
    </xf>
    <xf numFmtId="0" fontId="13" fillId="0" borderId="10" xfId="13" applyFont="1" applyBorder="1" applyAlignment="1">
      <alignment horizontal="left" vertical="center" wrapText="1"/>
    </xf>
    <xf numFmtId="4" fontId="13" fillId="0" borderId="10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10" xfId="13" applyFont="1" applyBorder="1" applyAlignment="1">
      <alignment horizontal="left" vertical="center"/>
    </xf>
    <xf numFmtId="4" fontId="13" fillId="0" borderId="12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7" fillId="0" borderId="10" xfId="13" applyFont="1" applyBorder="1"/>
    <xf numFmtId="4" fontId="12" fillId="0" borderId="10" xfId="13" applyNumberFormat="1" applyFont="1" applyBorder="1" applyAlignment="1">
      <alignment horizontal="right" vertical="center"/>
    </xf>
    <xf numFmtId="0" fontId="12" fillId="0" borderId="13" xfId="13" applyFont="1" applyBorder="1" applyAlignment="1">
      <alignment vertical="center"/>
    </xf>
    <xf numFmtId="0" fontId="13" fillId="0" borderId="10" xfId="13" applyFont="1" applyBorder="1" applyAlignment="1">
      <alignment vertical="center"/>
    </xf>
    <xf numFmtId="4" fontId="13" fillId="0" borderId="10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8" fontId="3" fillId="0" borderId="0" xfId="12" applyNumberFormat="1" applyFont="1"/>
    <xf numFmtId="0" fontId="13" fillId="0" borderId="0" xfId="9" applyNumberFormat="1" applyFont="1"/>
    <xf numFmtId="4" fontId="3" fillId="0" borderId="0" xfId="12" applyNumberFormat="1" applyFont="1" applyFill="1"/>
    <xf numFmtId="4" fontId="13" fillId="0" borderId="0" xfId="9" applyNumberFormat="1" applyFont="1" applyFill="1"/>
    <xf numFmtId="0" fontId="3" fillId="0" borderId="0" xfId="12" applyNumberFormat="1" applyFont="1" applyFill="1"/>
    <xf numFmtId="4" fontId="13" fillId="0" borderId="0" xfId="9" applyNumberFormat="1" applyFont="1" applyAlignment="1">
      <alignment horizontal="right"/>
    </xf>
    <xf numFmtId="0" fontId="7" fillId="0" borderId="18" xfId="3" applyFont="1" applyBorder="1" applyAlignment="1">
      <alignment horizontal="right" vertical="center" wrapText="1"/>
    </xf>
    <xf numFmtId="0" fontId="21" fillId="4" borderId="0" xfId="8" applyFont="1" applyFill="1" applyAlignment="1">
      <alignment horizontal="right" vertical="center"/>
    </xf>
    <xf numFmtId="0" fontId="20" fillId="4" borderId="0" xfId="8" applyFont="1" applyFill="1" applyAlignment="1">
      <alignment horizontal="left" vertical="center"/>
    </xf>
    <xf numFmtId="0" fontId="22" fillId="0" borderId="0" xfId="8" applyFont="1" applyAlignment="1">
      <alignment vertical="center"/>
    </xf>
    <xf numFmtId="0" fontId="23" fillId="5" borderId="0" xfId="8" applyFont="1" applyFill="1" applyAlignment="1">
      <alignment horizontal="center" vertical="center"/>
    </xf>
    <xf numFmtId="0" fontId="23" fillId="5" borderId="0" xfId="8" applyFont="1" applyFill="1"/>
    <xf numFmtId="0" fontId="22" fillId="0" borderId="0" xfId="8" applyFont="1"/>
    <xf numFmtId="0" fontId="24" fillId="6" borderId="0" xfId="8" applyFont="1" applyFill="1"/>
    <xf numFmtId="0" fontId="22" fillId="0" borderId="0" xfId="8" applyFont="1" applyAlignment="1">
      <alignment horizontal="center"/>
    </xf>
    <xf numFmtId="4" fontId="22" fillId="0" borderId="0" xfId="8" applyNumberFormat="1" applyFont="1"/>
    <xf numFmtId="0" fontId="22" fillId="0" borderId="0" xfId="8" applyFont="1" applyFill="1" applyAlignment="1">
      <alignment horizontal="center"/>
    </xf>
    <xf numFmtId="0" fontId="22" fillId="0" borderId="0" xfId="8" applyFont="1" applyFill="1"/>
    <xf numFmtId="8" fontId="22" fillId="0" borderId="0" xfId="8" applyNumberFormat="1" applyFont="1" applyFill="1"/>
    <xf numFmtId="4" fontId="22" fillId="0" borderId="0" xfId="8" applyNumberFormat="1" applyFont="1" applyFill="1"/>
    <xf numFmtId="0" fontId="24" fillId="7" borderId="0" xfId="8" applyFont="1" applyFill="1"/>
    <xf numFmtId="4" fontId="22" fillId="0" borderId="0" xfId="8" applyNumberFormat="1" applyFont="1" applyAlignment="1">
      <alignment vertical="center"/>
    </xf>
    <xf numFmtId="4" fontId="7" fillId="0" borderId="0" xfId="10" applyNumberFormat="1" applyFont="1"/>
    <xf numFmtId="0" fontId="12" fillId="4" borderId="0" xfId="8" applyFont="1" applyFill="1" applyAlignment="1">
      <alignment horizontal="right" vertical="center" wrapText="1"/>
    </xf>
    <xf numFmtId="0" fontId="16" fillId="5" borderId="0" xfId="8" applyFont="1" applyFill="1" applyAlignment="1">
      <alignment wrapText="1"/>
    </xf>
    <xf numFmtId="0" fontId="13" fillId="0" borderId="0" xfId="8" applyFont="1" applyAlignment="1">
      <alignment wrapText="1"/>
    </xf>
    <xf numFmtId="0" fontId="16" fillId="5" borderId="0" xfId="12" applyFont="1" applyFill="1" applyAlignment="1">
      <alignment wrapText="1"/>
    </xf>
    <xf numFmtId="0" fontId="17" fillId="6" borderId="0" xfId="12" applyFont="1" applyFill="1" applyAlignment="1">
      <alignment wrapText="1"/>
    </xf>
    <xf numFmtId="0" fontId="13" fillId="0" borderId="0" xfId="12" applyFont="1" applyAlignment="1">
      <alignment wrapText="1"/>
    </xf>
    <xf numFmtId="9" fontId="3" fillId="0" borderId="0" xfId="12" applyNumberFormat="1" applyFont="1" applyAlignment="1">
      <alignment wrapText="1"/>
    </xf>
    <xf numFmtId="0" fontId="2" fillId="4" borderId="0" xfId="8" applyFont="1" applyFill="1" applyAlignment="1">
      <alignment horizontal="left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4" xfId="8" applyFont="1" applyFill="1" applyBorder="1" applyAlignment="1">
      <alignment horizontal="center" vertical="center"/>
    </xf>
    <xf numFmtId="0" fontId="20" fillId="4" borderId="0" xfId="8" applyFont="1" applyFill="1" applyAlignment="1">
      <alignment horizontal="center" vertical="center"/>
    </xf>
    <xf numFmtId="0" fontId="20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23" xfId="13" applyFont="1" applyFill="1" applyBorder="1" applyAlignment="1">
      <alignment horizontal="center" vertical="center"/>
    </xf>
    <xf numFmtId="0" fontId="11" fillId="8" borderId="12" xfId="13" applyFont="1" applyFill="1" applyBorder="1" applyAlignment="1">
      <alignment horizontal="center" vertical="center"/>
    </xf>
    <xf numFmtId="0" fontId="11" fillId="8" borderId="25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26" xfId="13" applyFont="1" applyFill="1" applyBorder="1" applyAlignment="1">
      <alignment horizontal="center" vertical="center"/>
    </xf>
    <xf numFmtId="0" fontId="11" fillId="8" borderId="22" xfId="13" applyFont="1" applyFill="1" applyBorder="1" applyAlignment="1">
      <alignment horizontal="center" vertical="center"/>
    </xf>
    <xf numFmtId="0" fontId="11" fillId="8" borderId="24" xfId="13" applyFont="1" applyFill="1" applyBorder="1" applyAlignment="1">
      <alignment horizontal="center" vertical="center"/>
    </xf>
    <xf numFmtId="0" fontId="11" fillId="8" borderId="27" xfId="13" applyFont="1" applyFill="1" applyBorder="1" applyAlignment="1">
      <alignment horizontal="center" vertical="center"/>
    </xf>
    <xf numFmtId="0" fontId="2" fillId="8" borderId="23" xfId="13" applyFont="1" applyFill="1" applyBorder="1" applyAlignment="1" applyProtection="1">
      <alignment horizontal="center" vertical="center" wrapText="1"/>
      <protection locked="0"/>
    </xf>
    <xf numFmtId="0" fontId="2" fillId="8" borderId="12" xfId="13" applyFont="1" applyFill="1" applyBorder="1" applyAlignment="1" applyProtection="1">
      <alignment horizontal="center" vertical="center" wrapText="1"/>
      <protection locked="0"/>
    </xf>
    <xf numFmtId="0" fontId="2" fillId="8" borderId="25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26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4</xdr:col>
      <xdr:colOff>561975</xdr:colOff>
      <xdr:row>48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144</xdr:row>
      <xdr:rowOff>86590</xdr:rowOff>
    </xdr:from>
    <xdr:to>
      <xdr:col>7</xdr:col>
      <xdr:colOff>1114793</xdr:colOff>
      <xdr:row>149</xdr:row>
      <xdr:rowOff>51953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28176681"/>
          <a:ext cx="12821883" cy="91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224</xdr:row>
      <xdr:rowOff>56029</xdr:rowOff>
    </xdr:from>
    <xdr:to>
      <xdr:col>5</xdr:col>
      <xdr:colOff>178741</xdr:colOff>
      <xdr:row>229</xdr:row>
      <xdr:rowOff>44823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0176"/>
          <a:ext cx="9389976" cy="71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228600</xdr:colOff>
      <xdr:row>34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85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117475</xdr:rowOff>
    </xdr:from>
    <xdr:to>
      <xdr:col>4</xdr:col>
      <xdr:colOff>847725</xdr:colOff>
      <xdr:row>84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3225"/>
          <a:ext cx="78486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1042920</xdr:colOff>
      <xdr:row>29</xdr:row>
      <xdr:rowOff>14489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22B9474-7656-483B-9735-27676D03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629025"/>
          <a:ext cx="5252970" cy="8717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1109595</xdr:colOff>
      <xdr:row>49</xdr:row>
      <xdr:rowOff>14489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0589308-A524-4AEE-9EDC-45D0F76D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429375"/>
          <a:ext cx="5252970" cy="871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63499</xdr:rowOff>
    </xdr:from>
    <xdr:to>
      <xdr:col>7</xdr:col>
      <xdr:colOff>31750</xdr:colOff>
      <xdr:row>58</xdr:row>
      <xdr:rowOff>76721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7750EB8-C522-4619-B97A-B0C79DA2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7350124"/>
          <a:ext cx="9747250" cy="12990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4</xdr:col>
      <xdr:colOff>504826</xdr:colOff>
      <xdr:row>57</xdr:row>
      <xdr:rowOff>28574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8A56E3D-E836-43FA-919E-3F925C4F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43950"/>
          <a:ext cx="7715251" cy="102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43" sqref="A43"/>
    </sheetView>
  </sheetViews>
  <sheetFormatPr baseColWidth="10" defaultColWidth="12.85546875" defaultRowHeight="11.25" x14ac:dyDescent="0.2"/>
  <cols>
    <col min="1" max="1" width="14.7109375" style="25" customWidth="1"/>
    <col min="2" max="2" width="73.85546875" style="25" bestFit="1" customWidth="1"/>
    <col min="3" max="3" width="8" style="25" customWidth="1"/>
    <col min="4" max="16384" width="12.85546875" style="25"/>
  </cols>
  <sheetData>
    <row r="1" spans="1:5" ht="18.95" customHeight="1" x14ac:dyDescent="0.2">
      <c r="A1" s="151" t="s">
        <v>592</v>
      </c>
      <c r="B1" s="151"/>
      <c r="C1" s="43"/>
      <c r="D1" s="40" t="s">
        <v>162</v>
      </c>
      <c r="E1" s="41">
        <v>2019</v>
      </c>
    </row>
    <row r="2" spans="1:5" ht="18.95" customHeight="1" x14ac:dyDescent="0.2">
      <c r="A2" s="152" t="s">
        <v>473</v>
      </c>
      <c r="B2" s="152"/>
      <c r="C2" s="58"/>
      <c r="D2" s="40" t="s">
        <v>164</v>
      </c>
      <c r="E2" s="43" t="s">
        <v>165</v>
      </c>
    </row>
    <row r="3" spans="1:5" ht="18.95" customHeight="1" x14ac:dyDescent="0.2">
      <c r="A3" s="153" t="s">
        <v>595</v>
      </c>
      <c r="B3" s="153"/>
      <c r="C3" s="43"/>
      <c r="D3" s="40" t="s">
        <v>166</v>
      </c>
      <c r="E3" s="41">
        <v>4</v>
      </c>
    </row>
    <row r="4" spans="1:5" ht="15" customHeight="1" x14ac:dyDescent="0.2">
      <c r="A4" s="38" t="s">
        <v>72</v>
      </c>
      <c r="B4" s="39" t="s">
        <v>73</v>
      </c>
    </row>
    <row r="5" spans="1:5" x14ac:dyDescent="0.2">
      <c r="A5" s="26"/>
      <c r="B5" s="27"/>
    </row>
    <row r="6" spans="1:5" x14ac:dyDescent="0.2">
      <c r="A6" s="28"/>
      <c r="B6" s="29" t="s">
        <v>76</v>
      </c>
    </row>
    <row r="7" spans="1:5" x14ac:dyDescent="0.2">
      <c r="A7" s="28"/>
      <c r="B7" s="29"/>
    </row>
    <row r="8" spans="1:5" x14ac:dyDescent="0.2">
      <c r="A8" s="28"/>
      <c r="B8" s="30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</row>
    <row r="11" spans="1:5" x14ac:dyDescent="0.2">
      <c r="A11" s="65" t="s">
        <v>5</v>
      </c>
      <c r="B11" s="66" t="s">
        <v>6</v>
      </c>
    </row>
    <row r="12" spans="1:5" x14ac:dyDescent="0.2">
      <c r="A12" s="65" t="s">
        <v>131</v>
      </c>
      <c r="B12" s="66" t="s">
        <v>160</v>
      </c>
    </row>
    <row r="13" spans="1:5" x14ac:dyDescent="0.2">
      <c r="A13" s="65" t="s">
        <v>7</v>
      </c>
      <c r="B13" s="66" t="s">
        <v>159</v>
      </c>
    </row>
    <row r="14" spans="1:5" x14ac:dyDescent="0.2">
      <c r="A14" s="65" t="s">
        <v>8</v>
      </c>
      <c r="B14" s="66" t="s">
        <v>130</v>
      </c>
    </row>
    <row r="15" spans="1:5" x14ac:dyDescent="0.2">
      <c r="A15" s="65" t="s">
        <v>9</v>
      </c>
      <c r="B15" s="66" t="s">
        <v>10</v>
      </c>
    </row>
    <row r="16" spans="1:5" x14ac:dyDescent="0.2">
      <c r="A16" s="65" t="s">
        <v>11</v>
      </c>
      <c r="B16" s="66" t="s">
        <v>12</v>
      </c>
    </row>
    <row r="17" spans="1:2" x14ac:dyDescent="0.2">
      <c r="A17" s="65" t="s">
        <v>13</v>
      </c>
      <c r="B17" s="66" t="s">
        <v>14</v>
      </c>
    </row>
    <row r="18" spans="1:2" x14ac:dyDescent="0.2">
      <c r="A18" s="65" t="s">
        <v>15</v>
      </c>
      <c r="B18" s="66" t="s">
        <v>16</v>
      </c>
    </row>
    <row r="19" spans="1:2" x14ac:dyDescent="0.2">
      <c r="A19" s="65" t="s">
        <v>17</v>
      </c>
      <c r="B19" s="66" t="s">
        <v>18</v>
      </c>
    </row>
    <row r="20" spans="1:2" x14ac:dyDescent="0.2">
      <c r="A20" s="65" t="s">
        <v>19</v>
      </c>
      <c r="B20" s="66" t="s">
        <v>20</v>
      </c>
    </row>
    <row r="21" spans="1:2" x14ac:dyDescent="0.2">
      <c r="A21" s="65" t="s">
        <v>21</v>
      </c>
      <c r="B21" s="66" t="s">
        <v>156</v>
      </c>
    </row>
    <row r="22" spans="1:2" x14ac:dyDescent="0.2">
      <c r="A22" s="65" t="s">
        <v>22</v>
      </c>
      <c r="B22" s="66" t="s">
        <v>23</v>
      </c>
    </row>
    <row r="23" spans="1:2" x14ac:dyDescent="0.2">
      <c r="A23" s="65" t="s">
        <v>559</v>
      </c>
      <c r="B23" s="66" t="s">
        <v>277</v>
      </c>
    </row>
    <row r="24" spans="1:2" x14ac:dyDescent="0.2">
      <c r="A24" s="65" t="s">
        <v>560</v>
      </c>
      <c r="B24" s="66" t="s">
        <v>562</v>
      </c>
    </row>
    <row r="25" spans="1:2" x14ac:dyDescent="0.2">
      <c r="A25" s="65" t="s">
        <v>561</v>
      </c>
      <c r="B25" s="66" t="s">
        <v>557</v>
      </c>
    </row>
    <row r="26" spans="1:2" x14ac:dyDescent="0.2">
      <c r="A26" s="65" t="s">
        <v>563</v>
      </c>
      <c r="B26" s="66" t="s">
        <v>331</v>
      </c>
    </row>
    <row r="27" spans="1:2" x14ac:dyDescent="0.2">
      <c r="A27" s="65" t="s">
        <v>24</v>
      </c>
      <c r="B27" s="66" t="s">
        <v>25</v>
      </c>
    </row>
    <row r="28" spans="1:2" x14ac:dyDescent="0.2">
      <c r="A28" s="65" t="s">
        <v>26</v>
      </c>
      <c r="B28" s="66" t="s">
        <v>27</v>
      </c>
    </row>
    <row r="29" spans="1:2" x14ac:dyDescent="0.2">
      <c r="A29" s="65" t="s">
        <v>28</v>
      </c>
      <c r="B29" s="66" t="s">
        <v>29</v>
      </c>
    </row>
    <row r="30" spans="1:2" x14ac:dyDescent="0.2">
      <c r="A30" s="65" t="s">
        <v>30</v>
      </c>
      <c r="B30" s="66" t="s">
        <v>31</v>
      </c>
    </row>
    <row r="31" spans="1:2" x14ac:dyDescent="0.2">
      <c r="A31" s="65" t="s">
        <v>81</v>
      </c>
      <c r="B31" s="66" t="s">
        <v>82</v>
      </c>
    </row>
    <row r="32" spans="1:2" x14ac:dyDescent="0.2">
      <c r="A32" s="28"/>
      <c r="B32" s="31"/>
    </row>
    <row r="33" spans="1:2" x14ac:dyDescent="0.2">
      <c r="A33" s="28"/>
      <c r="B33" s="30"/>
    </row>
    <row r="34" spans="1:2" x14ac:dyDescent="0.2">
      <c r="A34" s="65" t="s">
        <v>79</v>
      </c>
      <c r="B34" s="66" t="s">
        <v>74</v>
      </c>
    </row>
    <row r="35" spans="1:2" x14ac:dyDescent="0.2">
      <c r="A35" s="65" t="s">
        <v>80</v>
      </c>
      <c r="B35" s="66" t="s">
        <v>75</v>
      </c>
    </row>
    <row r="36" spans="1:2" x14ac:dyDescent="0.2">
      <c r="A36" s="28"/>
      <c r="B36" s="31"/>
    </row>
    <row r="37" spans="1:2" x14ac:dyDescent="0.2">
      <c r="A37" s="28"/>
      <c r="B37" s="29" t="s">
        <v>77</v>
      </c>
    </row>
    <row r="38" spans="1:2" x14ac:dyDescent="0.2">
      <c r="A38" s="28" t="s">
        <v>78</v>
      </c>
      <c r="B38" s="66" t="s">
        <v>33</v>
      </c>
    </row>
    <row r="39" spans="1:2" x14ac:dyDescent="0.2">
      <c r="A39" s="28"/>
      <c r="B39" s="66" t="s">
        <v>34</v>
      </c>
    </row>
    <row r="40" spans="1:2" ht="12" thickBot="1" x14ac:dyDescent="0.25">
      <c r="A40" s="32"/>
      <c r="B40" s="33"/>
    </row>
    <row r="42" spans="1:2" x14ac:dyDescent="0.2">
      <c r="A42" s="25" t="s">
        <v>596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zoomScale="55" zoomScaleNormal="55" workbookViewId="0">
      <selection activeCell="D159" sqref="D159"/>
    </sheetView>
  </sheetViews>
  <sheetFormatPr baseColWidth="10" defaultColWidth="9.140625" defaultRowHeight="15" x14ac:dyDescent="0.2"/>
  <cols>
    <col min="1" max="1" width="10" style="132" customWidth="1"/>
    <col min="2" max="2" width="64.5703125" style="132" bestFit="1" customWidth="1"/>
    <col min="3" max="3" width="16.42578125" style="132" bestFit="1" customWidth="1"/>
    <col min="4" max="4" width="19.140625" style="132" customWidth="1"/>
    <col min="5" max="5" width="28" style="132" customWidth="1"/>
    <col min="6" max="6" width="22.7109375" style="132" customWidth="1"/>
    <col min="7" max="7" width="16.7109375" style="132" customWidth="1"/>
    <col min="8" max="8" width="20.7109375" style="132" customWidth="1"/>
    <col min="9" max="9" width="20.42578125" style="132" customWidth="1"/>
    <col min="10" max="16384" width="9.140625" style="132"/>
  </cols>
  <sheetData>
    <row r="1" spans="1:9" s="129" customFormat="1" ht="18.95" customHeight="1" x14ac:dyDescent="0.25">
      <c r="A1" s="154" t="str">
        <f>'Notas a los Edos Financieros'!A1</f>
        <v>COMISION MUNICIPAL DE CULTURA FISICA Y DEPORTE DE LEON GUANAJUATO</v>
      </c>
      <c r="B1" s="155"/>
      <c r="C1" s="155"/>
      <c r="D1" s="155"/>
      <c r="E1" s="155"/>
      <c r="F1" s="155"/>
      <c r="G1" s="127" t="s">
        <v>162</v>
      </c>
      <c r="H1" s="128">
        <f>'Notas a los Edos Financieros'!E1</f>
        <v>2019</v>
      </c>
    </row>
    <row r="2" spans="1:9" s="129" customFormat="1" ht="18.95" customHeight="1" x14ac:dyDescent="0.25">
      <c r="A2" s="154" t="s">
        <v>163</v>
      </c>
      <c r="B2" s="155"/>
      <c r="C2" s="155"/>
      <c r="D2" s="155"/>
      <c r="E2" s="155"/>
      <c r="F2" s="155"/>
      <c r="G2" s="127" t="s">
        <v>164</v>
      </c>
      <c r="H2" s="128" t="str">
        <f>'Notas a los Edos Financieros'!E2</f>
        <v>Trimestral</v>
      </c>
    </row>
    <row r="3" spans="1:9" s="129" customFormat="1" ht="18.95" customHeight="1" x14ac:dyDescent="0.25">
      <c r="A3" s="154" t="str">
        <f>'Notas a los Edos Financieros'!A3</f>
        <v>Correspondiente del 1 enero al 31 de Diciembre del 2019</v>
      </c>
      <c r="B3" s="155"/>
      <c r="C3" s="155"/>
      <c r="D3" s="155"/>
      <c r="E3" s="155"/>
      <c r="F3" s="155"/>
      <c r="G3" s="127" t="s">
        <v>166</v>
      </c>
      <c r="H3" s="128">
        <f>'Notas a los Edos Financieros'!E3</f>
        <v>4</v>
      </c>
    </row>
    <row r="4" spans="1:9" ht="15.75" x14ac:dyDescent="0.25">
      <c r="A4" s="130" t="s">
        <v>167</v>
      </c>
      <c r="B4" s="131"/>
      <c r="C4" s="131"/>
      <c r="D4" s="131"/>
      <c r="E4" s="131"/>
      <c r="F4" s="131"/>
      <c r="G4" s="131"/>
      <c r="H4" s="131"/>
      <c r="I4" s="129"/>
    </row>
    <row r="5" spans="1:9" x14ac:dyDescent="0.2">
      <c r="I5" s="129"/>
    </row>
    <row r="6" spans="1:9" ht="15.75" x14ac:dyDescent="0.25">
      <c r="A6" s="131" t="s">
        <v>564</v>
      </c>
      <c r="B6" s="131"/>
      <c r="C6" s="131"/>
      <c r="D6" s="131"/>
      <c r="E6" s="131"/>
      <c r="F6" s="131"/>
      <c r="G6" s="131"/>
      <c r="H6" s="131"/>
      <c r="I6" s="129"/>
    </row>
    <row r="7" spans="1:9" ht="15.75" x14ac:dyDescent="0.25">
      <c r="A7" s="133" t="s">
        <v>135</v>
      </c>
      <c r="B7" s="133" t="s">
        <v>132</v>
      </c>
      <c r="C7" s="133" t="s">
        <v>133</v>
      </c>
      <c r="D7" s="133" t="s">
        <v>134</v>
      </c>
      <c r="E7" s="133"/>
      <c r="F7" s="133"/>
      <c r="G7" s="133"/>
      <c r="H7" s="133"/>
      <c r="I7" s="129"/>
    </row>
    <row r="8" spans="1:9" x14ac:dyDescent="0.2">
      <c r="A8" s="134">
        <v>1114</v>
      </c>
      <c r="B8" s="132" t="s">
        <v>168</v>
      </c>
      <c r="C8" s="135">
        <v>30105.13</v>
      </c>
      <c r="I8" s="129"/>
    </row>
    <row r="9" spans="1:9" x14ac:dyDescent="0.2">
      <c r="A9" s="134">
        <v>1115</v>
      </c>
      <c r="B9" s="132" t="s">
        <v>169</v>
      </c>
      <c r="C9" s="135">
        <v>0</v>
      </c>
      <c r="I9" s="129"/>
    </row>
    <row r="10" spans="1:9" x14ac:dyDescent="0.2">
      <c r="A10" s="134">
        <v>1121</v>
      </c>
      <c r="B10" s="132" t="s">
        <v>170</v>
      </c>
      <c r="C10" s="135">
        <v>0</v>
      </c>
      <c r="I10" s="129"/>
    </row>
    <row r="11" spans="1:9" x14ac:dyDescent="0.2">
      <c r="A11" s="134">
        <v>1211</v>
      </c>
      <c r="B11" s="132" t="s">
        <v>171</v>
      </c>
      <c r="C11" s="135">
        <v>0</v>
      </c>
      <c r="I11" s="129"/>
    </row>
    <row r="12" spans="1:9" x14ac:dyDescent="0.2">
      <c r="I12" s="129"/>
    </row>
    <row r="13" spans="1:9" ht="15.75" x14ac:dyDescent="0.25">
      <c r="A13" s="131" t="s">
        <v>565</v>
      </c>
      <c r="B13" s="131"/>
      <c r="C13" s="131"/>
      <c r="D13" s="131"/>
      <c r="E13" s="131"/>
      <c r="F13" s="131"/>
      <c r="G13" s="131"/>
      <c r="H13" s="131"/>
      <c r="I13" s="129"/>
    </row>
    <row r="14" spans="1:9" ht="15.75" x14ac:dyDescent="0.25">
      <c r="A14" s="133" t="s">
        <v>135</v>
      </c>
      <c r="B14" s="133" t="s">
        <v>132</v>
      </c>
      <c r="C14" s="133" t="s">
        <v>133</v>
      </c>
      <c r="D14" s="133">
        <v>2018</v>
      </c>
      <c r="E14" s="133">
        <f>D14-1</f>
        <v>2017</v>
      </c>
      <c r="F14" s="133">
        <f>E14-1</f>
        <v>2016</v>
      </c>
      <c r="G14" s="133">
        <f>F14-1</f>
        <v>2015</v>
      </c>
      <c r="H14" s="133" t="s">
        <v>158</v>
      </c>
      <c r="I14" s="129"/>
    </row>
    <row r="15" spans="1:9" x14ac:dyDescent="0.2">
      <c r="A15" s="134">
        <v>1122</v>
      </c>
      <c r="B15" s="132" t="s">
        <v>172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I15" s="129"/>
    </row>
    <row r="16" spans="1:9" x14ac:dyDescent="0.2">
      <c r="A16" s="134">
        <v>1124</v>
      </c>
      <c r="B16" s="132" t="s">
        <v>173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I16" s="129"/>
    </row>
    <row r="17" spans="1:9" x14ac:dyDescent="0.2">
      <c r="I17" s="129"/>
    </row>
    <row r="18" spans="1:9" ht="15.75" x14ac:dyDescent="0.25">
      <c r="A18" s="131" t="s">
        <v>566</v>
      </c>
      <c r="B18" s="131"/>
      <c r="C18" s="131"/>
      <c r="D18" s="131"/>
      <c r="E18" s="131"/>
      <c r="F18" s="131"/>
      <c r="G18" s="131"/>
      <c r="H18" s="131"/>
      <c r="I18" s="129"/>
    </row>
    <row r="19" spans="1:9" ht="15.75" x14ac:dyDescent="0.25">
      <c r="A19" s="133" t="s">
        <v>135</v>
      </c>
      <c r="B19" s="133" t="s">
        <v>132</v>
      </c>
      <c r="C19" s="133" t="s">
        <v>133</v>
      </c>
      <c r="D19" s="133" t="s">
        <v>174</v>
      </c>
      <c r="E19" s="133" t="s">
        <v>175</v>
      </c>
      <c r="F19" s="133" t="s">
        <v>176</v>
      </c>
      <c r="G19" s="133" t="s">
        <v>177</v>
      </c>
      <c r="H19" s="133" t="s">
        <v>178</v>
      </c>
      <c r="I19" s="129"/>
    </row>
    <row r="20" spans="1:9" x14ac:dyDescent="0.2">
      <c r="A20" s="134">
        <v>1123</v>
      </c>
      <c r="B20" s="132" t="s">
        <v>179</v>
      </c>
      <c r="C20" s="135">
        <v>212094.41</v>
      </c>
      <c r="D20" s="135">
        <v>203191.75</v>
      </c>
      <c r="E20" s="135">
        <v>0</v>
      </c>
      <c r="F20" s="135">
        <v>3565.6</v>
      </c>
      <c r="G20" s="135">
        <v>5337.06</v>
      </c>
      <c r="I20" s="141"/>
    </row>
    <row r="21" spans="1:9" x14ac:dyDescent="0.2">
      <c r="A21" s="134">
        <v>1125</v>
      </c>
      <c r="B21" s="132" t="s">
        <v>180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I21" s="129"/>
    </row>
    <row r="22" spans="1:9" x14ac:dyDescent="0.2">
      <c r="A22" s="134">
        <v>1131</v>
      </c>
      <c r="B22" s="132" t="s">
        <v>181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I22" s="129"/>
    </row>
    <row r="23" spans="1:9" x14ac:dyDescent="0.2">
      <c r="A23" s="134">
        <v>1132</v>
      </c>
      <c r="B23" s="132" t="s">
        <v>182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I23" s="129"/>
    </row>
    <row r="24" spans="1:9" x14ac:dyDescent="0.2">
      <c r="A24" s="134">
        <v>1133</v>
      </c>
      <c r="B24" s="132" t="s">
        <v>183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I24" s="129"/>
    </row>
    <row r="25" spans="1:9" x14ac:dyDescent="0.2">
      <c r="A25" s="134">
        <v>1134</v>
      </c>
      <c r="B25" s="132" t="s">
        <v>184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I25" s="129"/>
    </row>
    <row r="26" spans="1:9" x14ac:dyDescent="0.2">
      <c r="A26" s="136">
        <v>1139</v>
      </c>
      <c r="B26" s="137" t="s">
        <v>185</v>
      </c>
      <c r="C26" s="138">
        <v>757176.08</v>
      </c>
      <c r="D26" s="135">
        <v>0</v>
      </c>
      <c r="E26" s="135">
        <v>0</v>
      </c>
      <c r="F26" s="135">
        <v>0</v>
      </c>
      <c r="G26" s="138">
        <v>757176.08</v>
      </c>
      <c r="I26" s="129"/>
    </row>
    <row r="27" spans="1:9" x14ac:dyDescent="0.2">
      <c r="I27" s="129"/>
    </row>
    <row r="28" spans="1:9" ht="15.75" x14ac:dyDescent="0.25">
      <c r="A28" s="131" t="s">
        <v>567</v>
      </c>
      <c r="B28" s="131"/>
      <c r="C28" s="131"/>
      <c r="D28" s="131"/>
      <c r="E28" s="131"/>
      <c r="F28" s="131"/>
      <c r="G28" s="131"/>
      <c r="H28" s="131"/>
      <c r="I28" s="129"/>
    </row>
    <row r="29" spans="1:9" ht="15.75" x14ac:dyDescent="0.25">
      <c r="A29" s="133" t="s">
        <v>135</v>
      </c>
      <c r="B29" s="133" t="s">
        <v>132</v>
      </c>
      <c r="C29" s="133" t="s">
        <v>133</v>
      </c>
      <c r="D29" s="133" t="s">
        <v>139</v>
      </c>
      <c r="E29" s="133" t="s">
        <v>138</v>
      </c>
      <c r="F29" s="133" t="s">
        <v>186</v>
      </c>
      <c r="G29" s="133" t="s">
        <v>141</v>
      </c>
      <c r="H29" s="133"/>
      <c r="I29" s="129"/>
    </row>
    <row r="30" spans="1:9" x14ac:dyDescent="0.2">
      <c r="A30" s="134">
        <v>1140</v>
      </c>
      <c r="B30" s="132" t="s">
        <v>187</v>
      </c>
      <c r="C30" s="135">
        <v>0</v>
      </c>
      <c r="I30" s="129"/>
    </row>
    <row r="31" spans="1:9" x14ac:dyDescent="0.2">
      <c r="A31" s="134">
        <v>1141</v>
      </c>
      <c r="B31" s="132" t="s">
        <v>188</v>
      </c>
      <c r="C31" s="135">
        <v>0</v>
      </c>
      <c r="I31" s="129"/>
    </row>
    <row r="32" spans="1:9" x14ac:dyDescent="0.2">
      <c r="A32" s="134">
        <v>1142</v>
      </c>
      <c r="B32" s="132" t="s">
        <v>189</v>
      </c>
      <c r="C32" s="135">
        <v>0</v>
      </c>
      <c r="I32" s="129"/>
    </row>
    <row r="33" spans="1:9" x14ac:dyDescent="0.2">
      <c r="A33" s="134">
        <v>1143</v>
      </c>
      <c r="B33" s="132" t="s">
        <v>190</v>
      </c>
      <c r="C33" s="135">
        <v>0</v>
      </c>
      <c r="I33" s="129"/>
    </row>
    <row r="34" spans="1:9" x14ac:dyDescent="0.2">
      <c r="A34" s="134">
        <v>1144</v>
      </c>
      <c r="B34" s="132" t="s">
        <v>191</v>
      </c>
      <c r="C34" s="135">
        <v>0</v>
      </c>
      <c r="I34" s="129"/>
    </row>
    <row r="35" spans="1:9" x14ac:dyDescent="0.2">
      <c r="A35" s="134">
        <v>1145</v>
      </c>
      <c r="B35" s="132" t="s">
        <v>192</v>
      </c>
      <c r="C35" s="135">
        <v>0</v>
      </c>
      <c r="I35" s="129"/>
    </row>
    <row r="36" spans="1:9" x14ac:dyDescent="0.2">
      <c r="I36" s="129"/>
    </row>
    <row r="37" spans="1:9" ht="15.75" x14ac:dyDescent="0.25">
      <c r="A37" s="131" t="s">
        <v>568</v>
      </c>
      <c r="B37" s="131"/>
      <c r="C37" s="131"/>
      <c r="D37" s="131"/>
      <c r="E37" s="131"/>
      <c r="F37" s="131"/>
      <c r="G37" s="131"/>
      <c r="H37" s="131"/>
      <c r="I37" s="129"/>
    </row>
    <row r="38" spans="1:9" ht="15.75" x14ac:dyDescent="0.25">
      <c r="A38" s="133" t="s">
        <v>135</v>
      </c>
      <c r="B38" s="133" t="s">
        <v>132</v>
      </c>
      <c r="C38" s="133" t="s">
        <v>133</v>
      </c>
      <c r="D38" s="133" t="s">
        <v>137</v>
      </c>
      <c r="E38" s="133" t="s">
        <v>140</v>
      </c>
      <c r="F38" s="133" t="s">
        <v>193</v>
      </c>
      <c r="G38" s="133"/>
      <c r="H38" s="133"/>
      <c r="I38" s="129"/>
    </row>
    <row r="39" spans="1:9" x14ac:dyDescent="0.2">
      <c r="A39" s="134">
        <v>1150</v>
      </c>
      <c r="B39" s="132" t="s">
        <v>194</v>
      </c>
      <c r="C39" s="135">
        <v>94447.92</v>
      </c>
      <c r="D39" s="132" t="s">
        <v>586</v>
      </c>
      <c r="I39" s="129"/>
    </row>
    <row r="40" spans="1:9" x14ac:dyDescent="0.2">
      <c r="A40" s="134">
        <v>1151</v>
      </c>
      <c r="B40" s="132" t="s">
        <v>195</v>
      </c>
      <c r="C40" s="135">
        <v>94447.92</v>
      </c>
      <c r="D40" s="132" t="s">
        <v>586</v>
      </c>
      <c r="I40" s="129"/>
    </row>
    <row r="41" spans="1:9" x14ac:dyDescent="0.2">
      <c r="I41" s="129"/>
    </row>
    <row r="42" spans="1:9" ht="15.75" x14ac:dyDescent="0.25">
      <c r="A42" s="131" t="s">
        <v>569</v>
      </c>
      <c r="B42" s="131"/>
      <c r="C42" s="131"/>
      <c r="D42" s="131"/>
      <c r="E42" s="131"/>
      <c r="F42" s="131"/>
      <c r="G42" s="131"/>
      <c r="H42" s="131"/>
      <c r="I42" s="129"/>
    </row>
    <row r="43" spans="1:9" ht="15.75" x14ac:dyDescent="0.25">
      <c r="A43" s="133" t="s">
        <v>135</v>
      </c>
      <c r="B43" s="133" t="s">
        <v>132</v>
      </c>
      <c r="C43" s="133" t="s">
        <v>133</v>
      </c>
      <c r="D43" s="133" t="s">
        <v>134</v>
      </c>
      <c r="E43" s="133" t="s">
        <v>178</v>
      </c>
      <c r="F43" s="133"/>
      <c r="G43" s="133"/>
      <c r="H43" s="133"/>
      <c r="I43" s="129"/>
    </row>
    <row r="44" spans="1:9" x14ac:dyDescent="0.2">
      <c r="A44" s="134">
        <v>1213</v>
      </c>
      <c r="B44" s="132" t="s">
        <v>196</v>
      </c>
      <c r="C44" s="135">
        <v>0</v>
      </c>
      <c r="I44" s="129"/>
    </row>
    <row r="45" spans="1:9" x14ac:dyDescent="0.2">
      <c r="I45" s="129"/>
    </row>
    <row r="46" spans="1:9" ht="15.75" x14ac:dyDescent="0.25">
      <c r="A46" s="131" t="s">
        <v>570</v>
      </c>
      <c r="B46" s="131"/>
      <c r="C46" s="131"/>
      <c r="D46" s="131"/>
      <c r="E46" s="131"/>
      <c r="F46" s="131"/>
      <c r="G46" s="131"/>
      <c r="H46" s="131"/>
      <c r="I46" s="129"/>
    </row>
    <row r="47" spans="1:9" ht="15.75" x14ac:dyDescent="0.25">
      <c r="A47" s="133" t="s">
        <v>135</v>
      </c>
      <c r="B47" s="133" t="s">
        <v>132</v>
      </c>
      <c r="C47" s="133" t="s">
        <v>133</v>
      </c>
      <c r="D47" s="133"/>
      <c r="E47" s="133"/>
      <c r="F47" s="133"/>
      <c r="G47" s="133"/>
      <c r="H47" s="133"/>
      <c r="I47" s="129"/>
    </row>
    <row r="48" spans="1:9" x14ac:dyDescent="0.2">
      <c r="A48" s="134">
        <v>1214</v>
      </c>
      <c r="B48" s="132" t="s">
        <v>197</v>
      </c>
      <c r="C48" s="135">
        <v>0</v>
      </c>
    </row>
    <row r="50" spans="1:9" ht="15.75" x14ac:dyDescent="0.25">
      <c r="A50" s="131" t="s">
        <v>571</v>
      </c>
      <c r="B50" s="131"/>
      <c r="C50" s="131"/>
      <c r="D50" s="131"/>
      <c r="E50" s="131"/>
      <c r="F50" s="131"/>
      <c r="G50" s="131"/>
      <c r="H50" s="131"/>
      <c r="I50" s="131"/>
    </row>
    <row r="51" spans="1:9" ht="15.75" x14ac:dyDescent="0.25">
      <c r="A51" s="133" t="s">
        <v>135</v>
      </c>
      <c r="B51" s="133" t="s">
        <v>132</v>
      </c>
      <c r="C51" s="133" t="s">
        <v>133</v>
      </c>
      <c r="D51" s="133" t="s">
        <v>142</v>
      </c>
      <c r="E51" s="133" t="s">
        <v>143</v>
      </c>
      <c r="F51" s="133" t="s">
        <v>137</v>
      </c>
      <c r="G51" s="133" t="s">
        <v>198</v>
      </c>
      <c r="H51" s="133" t="s">
        <v>144</v>
      </c>
      <c r="I51" s="133" t="s">
        <v>199</v>
      </c>
    </row>
    <row r="52" spans="1:9" x14ac:dyDescent="0.2">
      <c r="A52" s="134">
        <v>1230</v>
      </c>
      <c r="B52" s="132" t="s">
        <v>200</v>
      </c>
      <c r="C52" s="135">
        <v>0</v>
      </c>
      <c r="D52" s="135">
        <v>0</v>
      </c>
      <c r="E52" s="135">
        <v>0</v>
      </c>
    </row>
    <row r="53" spans="1:9" x14ac:dyDescent="0.2">
      <c r="A53" s="134">
        <v>1231</v>
      </c>
      <c r="B53" s="132" t="s">
        <v>201</v>
      </c>
      <c r="C53" s="135">
        <v>0</v>
      </c>
      <c r="D53" s="135">
        <v>0</v>
      </c>
      <c r="E53" s="135">
        <v>0</v>
      </c>
    </row>
    <row r="54" spans="1:9" x14ac:dyDescent="0.2">
      <c r="A54" s="134">
        <v>1232</v>
      </c>
      <c r="B54" s="132" t="s">
        <v>202</v>
      </c>
      <c r="C54" s="135">
        <v>0</v>
      </c>
      <c r="D54" s="135">
        <v>0</v>
      </c>
      <c r="E54" s="135">
        <v>0</v>
      </c>
    </row>
    <row r="55" spans="1:9" x14ac:dyDescent="0.2">
      <c r="A55" s="134">
        <v>1233</v>
      </c>
      <c r="B55" s="132" t="s">
        <v>203</v>
      </c>
      <c r="C55" s="135">
        <v>0</v>
      </c>
      <c r="D55" s="135">
        <v>0</v>
      </c>
      <c r="E55" s="135">
        <v>0</v>
      </c>
    </row>
    <row r="56" spans="1:9" x14ac:dyDescent="0.2">
      <c r="A56" s="134">
        <v>1234</v>
      </c>
      <c r="B56" s="132" t="s">
        <v>204</v>
      </c>
      <c r="C56" s="135">
        <v>0</v>
      </c>
      <c r="D56" s="135">
        <v>0</v>
      </c>
      <c r="E56" s="135">
        <v>0</v>
      </c>
    </row>
    <row r="57" spans="1:9" x14ac:dyDescent="0.2">
      <c r="A57" s="134">
        <v>1235</v>
      </c>
      <c r="B57" s="132" t="s">
        <v>205</v>
      </c>
      <c r="C57" s="135">
        <v>0</v>
      </c>
      <c r="D57" s="135">
        <v>0</v>
      </c>
      <c r="E57" s="135">
        <v>0</v>
      </c>
    </row>
    <row r="58" spans="1:9" x14ac:dyDescent="0.2">
      <c r="A58" s="134">
        <v>1236</v>
      </c>
      <c r="B58" s="132" t="s">
        <v>206</v>
      </c>
      <c r="C58" s="139">
        <v>0</v>
      </c>
      <c r="D58" s="139">
        <v>0</v>
      </c>
      <c r="E58" s="139">
        <v>0</v>
      </c>
    </row>
    <row r="59" spans="1:9" x14ac:dyDescent="0.2">
      <c r="A59" s="134">
        <v>1239</v>
      </c>
      <c r="B59" s="132" t="s">
        <v>207</v>
      </c>
      <c r="C59" s="139">
        <v>0</v>
      </c>
      <c r="D59" s="139">
        <v>0</v>
      </c>
      <c r="E59" s="139">
        <v>0</v>
      </c>
      <c r="F59" s="137"/>
    </row>
    <row r="60" spans="1:9" x14ac:dyDescent="0.2">
      <c r="A60" s="134">
        <v>1240</v>
      </c>
      <c r="B60" s="132" t="s">
        <v>208</v>
      </c>
      <c r="C60" s="139">
        <v>24990265.219999999</v>
      </c>
      <c r="D60" s="139">
        <v>2051942.75</v>
      </c>
      <c r="E60" s="139">
        <v>9860572.5899999999</v>
      </c>
      <c r="F60" s="137"/>
      <c r="I60" s="135"/>
    </row>
    <row r="61" spans="1:9" x14ac:dyDescent="0.2">
      <c r="A61" s="134">
        <v>1241</v>
      </c>
      <c r="B61" s="132" t="s">
        <v>209</v>
      </c>
      <c r="C61" s="139">
        <v>3213195.22</v>
      </c>
      <c r="D61" s="139">
        <v>287700.21000000002</v>
      </c>
      <c r="E61" s="139">
        <v>2207677.58</v>
      </c>
      <c r="F61" s="137"/>
    </row>
    <row r="62" spans="1:9" x14ac:dyDescent="0.2">
      <c r="A62" s="134">
        <v>1242</v>
      </c>
      <c r="B62" s="132" t="s">
        <v>210</v>
      </c>
      <c r="C62" s="139">
        <v>3938814.29</v>
      </c>
      <c r="D62" s="139">
        <v>473032.98</v>
      </c>
      <c r="E62" s="139">
        <v>1064881.04</v>
      </c>
      <c r="F62" s="137"/>
    </row>
    <row r="63" spans="1:9" x14ac:dyDescent="0.2">
      <c r="A63" s="134">
        <v>1243</v>
      </c>
      <c r="B63" s="132" t="s">
        <v>211</v>
      </c>
      <c r="C63" s="139">
        <v>207759.83</v>
      </c>
      <c r="D63" s="139">
        <v>46756.92</v>
      </c>
      <c r="E63" s="139">
        <v>126418.08</v>
      </c>
      <c r="F63" s="137"/>
    </row>
    <row r="64" spans="1:9" x14ac:dyDescent="0.2">
      <c r="A64" s="134">
        <v>1244</v>
      </c>
      <c r="B64" s="132" t="s">
        <v>212</v>
      </c>
      <c r="C64" s="139">
        <v>2283624.42</v>
      </c>
      <c r="D64" s="139">
        <v>130511.14</v>
      </c>
      <c r="E64" s="139">
        <v>1631486.15</v>
      </c>
      <c r="F64" s="137"/>
    </row>
    <row r="65" spans="1:9" x14ac:dyDescent="0.2">
      <c r="A65" s="134">
        <v>1245</v>
      </c>
      <c r="B65" s="132" t="s">
        <v>213</v>
      </c>
      <c r="C65" s="139">
        <v>0</v>
      </c>
      <c r="D65" s="139"/>
      <c r="E65" s="139">
        <v>0</v>
      </c>
      <c r="F65" s="137"/>
    </row>
    <row r="66" spans="1:9" x14ac:dyDescent="0.2">
      <c r="A66" s="134">
        <v>1246</v>
      </c>
      <c r="B66" s="132" t="s">
        <v>214</v>
      </c>
      <c r="C66" s="139">
        <v>15346871.460000001</v>
      </c>
      <c r="D66" s="139">
        <v>1113941.5</v>
      </c>
      <c r="E66" s="139">
        <v>4830109.7399999993</v>
      </c>
      <c r="F66" s="137"/>
    </row>
    <row r="67" spans="1:9" x14ac:dyDescent="0.2">
      <c r="A67" s="134">
        <v>1247</v>
      </c>
      <c r="B67" s="132" t="s">
        <v>215</v>
      </c>
      <c r="C67" s="139">
        <v>0</v>
      </c>
      <c r="D67" s="139">
        <v>0</v>
      </c>
      <c r="E67" s="139">
        <v>0</v>
      </c>
      <c r="F67" s="137"/>
    </row>
    <row r="68" spans="1:9" x14ac:dyDescent="0.2">
      <c r="A68" s="134">
        <v>1248</v>
      </c>
      <c r="B68" s="132" t="s">
        <v>216</v>
      </c>
      <c r="C68" s="135">
        <v>0</v>
      </c>
      <c r="D68" s="135">
        <v>0</v>
      </c>
      <c r="E68" s="135">
        <v>0</v>
      </c>
    </row>
    <row r="70" spans="1:9" ht="15.75" x14ac:dyDescent="0.25">
      <c r="A70" s="131" t="s">
        <v>572</v>
      </c>
      <c r="B70" s="131"/>
      <c r="C70" s="131"/>
      <c r="D70" s="131"/>
      <c r="E70" s="131"/>
      <c r="F70" s="131"/>
      <c r="G70" s="131"/>
      <c r="H70" s="131"/>
      <c r="I70" s="131"/>
    </row>
    <row r="71" spans="1:9" ht="15.75" x14ac:dyDescent="0.25">
      <c r="A71" s="133" t="s">
        <v>135</v>
      </c>
      <c r="B71" s="133" t="s">
        <v>132</v>
      </c>
      <c r="C71" s="133" t="s">
        <v>133</v>
      </c>
      <c r="D71" s="133" t="s">
        <v>145</v>
      </c>
      <c r="E71" s="133" t="s">
        <v>217</v>
      </c>
      <c r="F71" s="133" t="s">
        <v>137</v>
      </c>
      <c r="G71" s="133" t="s">
        <v>198</v>
      </c>
      <c r="H71" s="133" t="s">
        <v>144</v>
      </c>
      <c r="I71" s="133" t="s">
        <v>199</v>
      </c>
    </row>
    <row r="72" spans="1:9" x14ac:dyDescent="0.2">
      <c r="A72" s="134">
        <v>1250</v>
      </c>
      <c r="B72" s="137" t="s">
        <v>218</v>
      </c>
      <c r="C72" s="139">
        <v>571568.56999999995</v>
      </c>
      <c r="D72" s="139">
        <v>56029.46</v>
      </c>
      <c r="E72" s="139">
        <v>426983.97</v>
      </c>
    </row>
    <row r="73" spans="1:9" x14ac:dyDescent="0.2">
      <c r="A73" s="134">
        <v>1251</v>
      </c>
      <c r="B73" s="137" t="s">
        <v>219</v>
      </c>
      <c r="C73" s="139">
        <v>571568.56999999995</v>
      </c>
      <c r="D73" s="139">
        <v>56029.46</v>
      </c>
      <c r="E73" s="139">
        <v>426983.97</v>
      </c>
    </row>
    <row r="74" spans="1:9" x14ac:dyDescent="0.2">
      <c r="A74" s="134">
        <v>1252</v>
      </c>
      <c r="B74" s="137" t="s">
        <v>220</v>
      </c>
      <c r="C74" s="139">
        <v>0</v>
      </c>
      <c r="D74" s="139">
        <v>0</v>
      </c>
      <c r="E74" s="139">
        <v>0</v>
      </c>
    </row>
    <row r="75" spans="1:9" x14ac:dyDescent="0.2">
      <c r="A75" s="134">
        <v>1253</v>
      </c>
      <c r="B75" s="137" t="s">
        <v>221</v>
      </c>
      <c r="C75" s="139">
        <v>0</v>
      </c>
      <c r="D75" s="139">
        <v>0</v>
      </c>
      <c r="E75" s="139">
        <v>0</v>
      </c>
    </row>
    <row r="76" spans="1:9" x14ac:dyDescent="0.2">
      <c r="A76" s="134">
        <v>1254</v>
      </c>
      <c r="B76" s="132" t="s">
        <v>222</v>
      </c>
      <c r="C76" s="135">
        <v>0</v>
      </c>
      <c r="D76" s="135">
        <v>0</v>
      </c>
      <c r="E76" s="135">
        <v>0</v>
      </c>
    </row>
    <row r="77" spans="1:9" x14ac:dyDescent="0.2">
      <c r="A77" s="134">
        <v>1259</v>
      </c>
      <c r="B77" s="132" t="s">
        <v>223</v>
      </c>
      <c r="C77" s="135">
        <v>0</v>
      </c>
      <c r="D77" s="135">
        <v>0</v>
      </c>
      <c r="E77" s="135">
        <v>0</v>
      </c>
    </row>
    <row r="78" spans="1:9" x14ac:dyDescent="0.2">
      <c r="A78" s="134">
        <v>1270</v>
      </c>
      <c r="B78" s="132" t="s">
        <v>224</v>
      </c>
      <c r="C78" s="135">
        <v>0</v>
      </c>
      <c r="D78" s="135">
        <v>0</v>
      </c>
      <c r="E78" s="135">
        <v>0</v>
      </c>
    </row>
    <row r="79" spans="1:9" x14ac:dyDescent="0.2">
      <c r="A79" s="134">
        <v>1271</v>
      </c>
      <c r="B79" s="132" t="s">
        <v>225</v>
      </c>
      <c r="C79" s="135">
        <v>0</v>
      </c>
      <c r="D79" s="135">
        <v>0</v>
      </c>
      <c r="E79" s="135">
        <v>0</v>
      </c>
    </row>
    <row r="80" spans="1:9" x14ac:dyDescent="0.2">
      <c r="A80" s="134">
        <v>1272</v>
      </c>
      <c r="B80" s="132" t="s">
        <v>226</v>
      </c>
      <c r="C80" s="135">
        <v>0</v>
      </c>
      <c r="D80" s="135">
        <v>0</v>
      </c>
      <c r="E80" s="135">
        <v>0</v>
      </c>
    </row>
    <row r="81" spans="1:8" x14ac:dyDescent="0.2">
      <c r="A81" s="134">
        <v>1273</v>
      </c>
      <c r="B81" s="132" t="s">
        <v>227</v>
      </c>
      <c r="C81" s="135">
        <v>0</v>
      </c>
      <c r="D81" s="135">
        <v>0</v>
      </c>
      <c r="E81" s="135">
        <v>0</v>
      </c>
    </row>
    <row r="82" spans="1:8" x14ac:dyDescent="0.2">
      <c r="A82" s="134">
        <v>1274</v>
      </c>
      <c r="B82" s="132" t="s">
        <v>228</v>
      </c>
      <c r="C82" s="135">
        <v>0</v>
      </c>
      <c r="D82" s="135">
        <v>0</v>
      </c>
      <c r="E82" s="135">
        <v>0</v>
      </c>
    </row>
    <row r="83" spans="1:8" x14ac:dyDescent="0.2">
      <c r="A83" s="134">
        <v>1275</v>
      </c>
      <c r="B83" s="132" t="s">
        <v>229</v>
      </c>
      <c r="C83" s="135">
        <v>0</v>
      </c>
      <c r="D83" s="135">
        <v>0</v>
      </c>
      <c r="E83" s="135">
        <v>0</v>
      </c>
    </row>
    <row r="84" spans="1:8" x14ac:dyDescent="0.2">
      <c r="A84" s="134">
        <v>1279</v>
      </c>
      <c r="B84" s="132" t="s">
        <v>230</v>
      </c>
      <c r="C84" s="135">
        <v>0</v>
      </c>
      <c r="D84" s="135">
        <v>0</v>
      </c>
      <c r="E84" s="135">
        <v>0</v>
      </c>
    </row>
    <row r="86" spans="1:8" ht="15.75" x14ac:dyDescent="0.25">
      <c r="A86" s="131" t="s">
        <v>573</v>
      </c>
      <c r="B86" s="131"/>
      <c r="C86" s="131"/>
      <c r="D86" s="131"/>
      <c r="E86" s="131"/>
      <c r="F86" s="131"/>
      <c r="G86" s="131"/>
      <c r="H86" s="131"/>
    </row>
    <row r="87" spans="1:8" ht="15.75" x14ac:dyDescent="0.25">
      <c r="A87" s="133" t="s">
        <v>135</v>
      </c>
      <c r="B87" s="133" t="s">
        <v>132</v>
      </c>
      <c r="C87" s="133" t="s">
        <v>133</v>
      </c>
      <c r="D87" s="133" t="s">
        <v>231</v>
      </c>
      <c r="E87" s="133"/>
      <c r="F87" s="133"/>
      <c r="G87" s="133"/>
      <c r="H87" s="133"/>
    </row>
    <row r="88" spans="1:8" x14ac:dyDescent="0.2">
      <c r="A88" s="134">
        <v>1160</v>
      </c>
      <c r="B88" s="132" t="s">
        <v>232</v>
      </c>
      <c r="C88" s="135">
        <v>0</v>
      </c>
    </row>
    <row r="89" spans="1:8" x14ac:dyDescent="0.2">
      <c r="A89" s="134">
        <v>1161</v>
      </c>
      <c r="B89" s="132" t="s">
        <v>233</v>
      </c>
      <c r="C89" s="135">
        <v>0</v>
      </c>
    </row>
    <row r="90" spans="1:8" x14ac:dyDescent="0.2">
      <c r="A90" s="134">
        <v>1162</v>
      </c>
      <c r="B90" s="132" t="s">
        <v>234</v>
      </c>
      <c r="C90" s="135">
        <v>0</v>
      </c>
    </row>
    <row r="92" spans="1:8" ht="15.75" x14ac:dyDescent="0.25">
      <c r="A92" s="131" t="s">
        <v>574</v>
      </c>
      <c r="B92" s="131"/>
      <c r="C92" s="131"/>
      <c r="D92" s="131"/>
      <c r="E92" s="131"/>
      <c r="F92" s="131"/>
      <c r="G92" s="131"/>
      <c r="H92" s="131"/>
    </row>
    <row r="93" spans="1:8" ht="15.75" x14ac:dyDescent="0.25">
      <c r="A93" s="133" t="s">
        <v>135</v>
      </c>
      <c r="B93" s="133" t="s">
        <v>132</v>
      </c>
      <c r="C93" s="133" t="s">
        <v>133</v>
      </c>
      <c r="D93" s="133" t="s">
        <v>178</v>
      </c>
      <c r="E93" s="133"/>
      <c r="F93" s="133"/>
      <c r="G93" s="133"/>
      <c r="H93" s="133"/>
    </row>
    <row r="94" spans="1:8" x14ac:dyDescent="0.2">
      <c r="A94" s="134">
        <v>1290</v>
      </c>
      <c r="B94" s="132" t="s">
        <v>235</v>
      </c>
      <c r="C94" s="135">
        <v>0</v>
      </c>
    </row>
    <row r="95" spans="1:8" x14ac:dyDescent="0.2">
      <c r="A95" s="134">
        <v>1291</v>
      </c>
      <c r="B95" s="132" t="s">
        <v>236</v>
      </c>
      <c r="C95" s="135">
        <v>0</v>
      </c>
    </row>
    <row r="96" spans="1:8" x14ac:dyDescent="0.2">
      <c r="A96" s="134">
        <v>1292</v>
      </c>
      <c r="B96" s="132" t="s">
        <v>237</v>
      </c>
      <c r="C96" s="135">
        <v>0</v>
      </c>
    </row>
    <row r="97" spans="1:8" x14ac:dyDescent="0.2">
      <c r="A97" s="134">
        <v>1293</v>
      </c>
      <c r="B97" s="132" t="s">
        <v>238</v>
      </c>
      <c r="C97" s="135">
        <v>0</v>
      </c>
    </row>
    <row r="99" spans="1:8" ht="15.75" x14ac:dyDescent="0.25">
      <c r="A99" s="131" t="s">
        <v>575</v>
      </c>
      <c r="B99" s="131"/>
      <c r="C99" s="131"/>
      <c r="D99" s="131"/>
      <c r="E99" s="131"/>
      <c r="F99" s="131"/>
      <c r="G99" s="131"/>
      <c r="H99" s="131"/>
    </row>
    <row r="100" spans="1:8" ht="15.75" x14ac:dyDescent="0.25">
      <c r="A100" s="133" t="s">
        <v>135</v>
      </c>
      <c r="B100" s="133" t="s">
        <v>132</v>
      </c>
      <c r="C100" s="133" t="s">
        <v>133</v>
      </c>
      <c r="D100" s="133" t="s">
        <v>174</v>
      </c>
      <c r="E100" s="133" t="s">
        <v>175</v>
      </c>
      <c r="F100" s="133" t="s">
        <v>176</v>
      </c>
      <c r="G100" s="133" t="s">
        <v>239</v>
      </c>
      <c r="H100" s="133" t="s">
        <v>240</v>
      </c>
    </row>
    <row r="101" spans="1:8" x14ac:dyDescent="0.2">
      <c r="A101" s="134">
        <v>2110</v>
      </c>
      <c r="B101" s="132" t="s">
        <v>241</v>
      </c>
      <c r="C101" s="135">
        <v>7080913.5300000003</v>
      </c>
      <c r="D101" s="135">
        <v>6850974.3699999992</v>
      </c>
      <c r="E101" s="135">
        <v>0</v>
      </c>
      <c r="F101" s="135">
        <v>0</v>
      </c>
      <c r="G101" s="135">
        <v>229939.16</v>
      </c>
    </row>
    <row r="102" spans="1:8" x14ac:dyDescent="0.2">
      <c r="A102" s="134">
        <v>2111</v>
      </c>
      <c r="B102" s="132" t="s">
        <v>242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</row>
    <row r="103" spans="1:8" x14ac:dyDescent="0.2">
      <c r="A103" s="134">
        <v>2112</v>
      </c>
      <c r="B103" s="132" t="s">
        <v>243</v>
      </c>
      <c r="C103" s="139">
        <v>3713176.54</v>
      </c>
      <c r="D103" s="139">
        <v>3483237.38</v>
      </c>
      <c r="E103" s="139">
        <v>0</v>
      </c>
      <c r="F103" s="139">
        <v>0</v>
      </c>
      <c r="G103" s="139">
        <v>229939.16</v>
      </c>
    </row>
    <row r="104" spans="1:8" x14ac:dyDescent="0.2">
      <c r="A104" s="134">
        <v>2113</v>
      </c>
      <c r="B104" s="132" t="s">
        <v>244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</row>
    <row r="105" spans="1:8" x14ac:dyDescent="0.2">
      <c r="A105" s="134">
        <v>2114</v>
      </c>
      <c r="B105" s="132" t="s">
        <v>245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</row>
    <row r="106" spans="1:8" x14ac:dyDescent="0.2">
      <c r="A106" s="134">
        <v>2115</v>
      </c>
      <c r="B106" s="132" t="s">
        <v>246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</row>
    <row r="107" spans="1:8" x14ac:dyDescent="0.2">
      <c r="A107" s="134">
        <v>2116</v>
      </c>
      <c r="B107" s="132" t="s">
        <v>247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</row>
    <row r="108" spans="1:8" x14ac:dyDescent="0.2">
      <c r="A108" s="134">
        <v>2117</v>
      </c>
      <c r="B108" s="132" t="s">
        <v>248</v>
      </c>
      <c r="C108" s="139">
        <v>1655923.7699999998</v>
      </c>
      <c r="D108" s="139">
        <v>1655923.7699999998</v>
      </c>
      <c r="E108" s="139">
        <v>0</v>
      </c>
      <c r="F108" s="139">
        <v>0</v>
      </c>
      <c r="G108" s="139">
        <v>0</v>
      </c>
    </row>
    <row r="109" spans="1:8" x14ac:dyDescent="0.2">
      <c r="A109" s="134">
        <v>2118</v>
      </c>
      <c r="B109" s="132" t="s">
        <v>249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</row>
    <row r="110" spans="1:8" x14ac:dyDescent="0.2">
      <c r="A110" s="134">
        <v>2119</v>
      </c>
      <c r="B110" s="132" t="s">
        <v>250</v>
      </c>
      <c r="C110" s="139">
        <v>1711813.22</v>
      </c>
      <c r="D110" s="139">
        <v>1711813.22</v>
      </c>
      <c r="E110" s="139">
        <v>0</v>
      </c>
      <c r="F110" s="139">
        <v>0</v>
      </c>
      <c r="G110" s="139">
        <v>0</v>
      </c>
    </row>
    <row r="111" spans="1:8" x14ac:dyDescent="0.2">
      <c r="A111" s="134">
        <v>2120</v>
      </c>
      <c r="B111" s="132" t="s">
        <v>251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</row>
    <row r="112" spans="1:8" x14ac:dyDescent="0.2">
      <c r="A112" s="134">
        <v>2121</v>
      </c>
      <c r="B112" s="132" t="s">
        <v>252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</row>
    <row r="113" spans="1:8" x14ac:dyDescent="0.2">
      <c r="A113" s="134">
        <v>2122</v>
      </c>
      <c r="B113" s="132" t="s">
        <v>253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</row>
    <row r="114" spans="1:8" x14ac:dyDescent="0.2">
      <c r="A114" s="134">
        <v>2129</v>
      </c>
      <c r="B114" s="132" t="s">
        <v>254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</row>
    <row r="116" spans="1:8" ht="15.75" x14ac:dyDescent="0.25">
      <c r="A116" s="131" t="s">
        <v>576</v>
      </c>
      <c r="B116" s="131"/>
      <c r="C116" s="131"/>
      <c r="D116" s="131"/>
      <c r="E116" s="131"/>
      <c r="F116" s="131"/>
      <c r="G116" s="131"/>
      <c r="H116" s="131"/>
    </row>
    <row r="117" spans="1:8" ht="15.75" x14ac:dyDescent="0.25">
      <c r="A117" s="133" t="s">
        <v>135</v>
      </c>
      <c r="B117" s="133" t="s">
        <v>132</v>
      </c>
      <c r="C117" s="133" t="s">
        <v>133</v>
      </c>
      <c r="D117" s="133" t="s">
        <v>136</v>
      </c>
      <c r="E117" s="133" t="s">
        <v>178</v>
      </c>
      <c r="F117" s="133"/>
      <c r="G117" s="133"/>
      <c r="H117" s="133"/>
    </row>
    <row r="118" spans="1:8" x14ac:dyDescent="0.2">
      <c r="A118" s="134">
        <v>2160</v>
      </c>
      <c r="B118" s="132" t="s">
        <v>255</v>
      </c>
      <c r="C118" s="135">
        <v>0</v>
      </c>
    </row>
    <row r="119" spans="1:8" x14ac:dyDescent="0.2">
      <c r="A119" s="134">
        <v>2161</v>
      </c>
      <c r="B119" s="132" t="s">
        <v>256</v>
      </c>
      <c r="C119" s="135">
        <v>0</v>
      </c>
    </row>
    <row r="120" spans="1:8" x14ac:dyDescent="0.2">
      <c r="A120" s="134">
        <v>2162</v>
      </c>
      <c r="B120" s="132" t="s">
        <v>257</v>
      </c>
      <c r="C120" s="135">
        <v>0</v>
      </c>
    </row>
    <row r="121" spans="1:8" x14ac:dyDescent="0.2">
      <c r="A121" s="134">
        <v>2163</v>
      </c>
      <c r="B121" s="132" t="s">
        <v>258</v>
      </c>
      <c r="C121" s="135">
        <v>0</v>
      </c>
    </row>
    <row r="122" spans="1:8" x14ac:dyDescent="0.2">
      <c r="A122" s="134">
        <v>2164</v>
      </c>
      <c r="B122" s="132" t="s">
        <v>259</v>
      </c>
      <c r="C122" s="135">
        <v>0</v>
      </c>
    </row>
    <row r="123" spans="1:8" x14ac:dyDescent="0.2">
      <c r="A123" s="134">
        <v>2165</v>
      </c>
      <c r="B123" s="132" t="s">
        <v>260</v>
      </c>
      <c r="C123" s="135">
        <v>0</v>
      </c>
    </row>
    <row r="124" spans="1:8" x14ac:dyDescent="0.2">
      <c r="A124" s="134">
        <v>2166</v>
      </c>
      <c r="B124" s="132" t="s">
        <v>261</v>
      </c>
      <c r="C124" s="135">
        <v>0</v>
      </c>
    </row>
    <row r="125" spans="1:8" x14ac:dyDescent="0.2">
      <c r="A125" s="134">
        <v>2250</v>
      </c>
      <c r="B125" s="132" t="s">
        <v>262</v>
      </c>
      <c r="C125" s="135">
        <v>0</v>
      </c>
    </row>
    <row r="126" spans="1:8" x14ac:dyDescent="0.2">
      <c r="A126" s="134">
        <v>2251</v>
      </c>
      <c r="B126" s="132" t="s">
        <v>263</v>
      </c>
      <c r="C126" s="135">
        <v>0</v>
      </c>
    </row>
    <row r="127" spans="1:8" x14ac:dyDescent="0.2">
      <c r="A127" s="134">
        <v>2252</v>
      </c>
      <c r="B127" s="132" t="s">
        <v>264</v>
      </c>
      <c r="C127" s="135">
        <v>0</v>
      </c>
    </row>
    <row r="128" spans="1:8" x14ac:dyDescent="0.2">
      <c r="A128" s="134">
        <v>2253</v>
      </c>
      <c r="B128" s="132" t="s">
        <v>265</v>
      </c>
      <c r="C128" s="135">
        <v>0</v>
      </c>
    </row>
    <row r="129" spans="1:8" x14ac:dyDescent="0.2">
      <c r="A129" s="134">
        <v>2254</v>
      </c>
      <c r="B129" s="132" t="s">
        <v>266</v>
      </c>
      <c r="C129" s="135">
        <v>0</v>
      </c>
    </row>
    <row r="130" spans="1:8" x14ac:dyDescent="0.2">
      <c r="A130" s="134">
        <v>2255</v>
      </c>
      <c r="B130" s="132" t="s">
        <v>267</v>
      </c>
      <c r="C130" s="135">
        <v>0</v>
      </c>
    </row>
    <row r="131" spans="1:8" x14ac:dyDescent="0.2">
      <c r="A131" s="134">
        <v>2256</v>
      </c>
      <c r="B131" s="132" t="s">
        <v>268</v>
      </c>
      <c r="C131" s="135">
        <v>0</v>
      </c>
    </row>
    <row r="133" spans="1:8" ht="15.75" x14ac:dyDescent="0.25">
      <c r="A133" s="131" t="s">
        <v>577</v>
      </c>
      <c r="B133" s="131"/>
      <c r="C133" s="131"/>
      <c r="D133" s="131"/>
      <c r="E133" s="131"/>
      <c r="F133" s="131"/>
      <c r="G133" s="131"/>
      <c r="H133" s="131"/>
    </row>
    <row r="134" spans="1:8" ht="15.75" x14ac:dyDescent="0.25">
      <c r="A134" s="140" t="s">
        <v>135</v>
      </c>
      <c r="B134" s="140" t="s">
        <v>132</v>
      </c>
      <c r="C134" s="140" t="s">
        <v>133</v>
      </c>
      <c r="D134" s="140" t="s">
        <v>136</v>
      </c>
      <c r="E134" s="140" t="s">
        <v>178</v>
      </c>
      <c r="F134" s="140"/>
      <c r="G134" s="140"/>
      <c r="H134" s="140"/>
    </row>
    <row r="135" spans="1:8" x14ac:dyDescent="0.2">
      <c r="A135" s="134">
        <v>2159</v>
      </c>
      <c r="B135" s="132" t="s">
        <v>269</v>
      </c>
      <c r="C135" s="135">
        <v>0</v>
      </c>
    </row>
    <row r="136" spans="1:8" x14ac:dyDescent="0.2">
      <c r="A136" s="134">
        <v>2199</v>
      </c>
      <c r="B136" s="132" t="s">
        <v>270</v>
      </c>
      <c r="C136" s="135">
        <v>0</v>
      </c>
    </row>
    <row r="137" spans="1:8" x14ac:dyDescent="0.2">
      <c r="A137" s="134">
        <v>2240</v>
      </c>
      <c r="B137" s="132" t="s">
        <v>271</v>
      </c>
      <c r="C137" s="135">
        <v>0</v>
      </c>
    </row>
    <row r="138" spans="1:8" x14ac:dyDescent="0.2">
      <c r="A138" s="134">
        <v>2241</v>
      </c>
      <c r="B138" s="132" t="s">
        <v>272</v>
      </c>
      <c r="C138" s="135">
        <v>0</v>
      </c>
    </row>
    <row r="139" spans="1:8" x14ac:dyDescent="0.2">
      <c r="A139" s="134">
        <v>2242</v>
      </c>
      <c r="B139" s="132" t="s">
        <v>273</v>
      </c>
      <c r="C139" s="135">
        <v>0</v>
      </c>
    </row>
    <row r="140" spans="1:8" x14ac:dyDescent="0.2">
      <c r="A140" s="134">
        <v>2249</v>
      </c>
      <c r="B140" s="132" t="s">
        <v>274</v>
      </c>
      <c r="C140" s="13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0"/>
  <sheetViews>
    <sheetView zoomScale="85" zoomScaleNormal="85" workbookViewId="0">
      <selection sqref="A1:C1"/>
    </sheetView>
  </sheetViews>
  <sheetFormatPr baseColWidth="10" defaultColWidth="9.140625" defaultRowHeight="11.25" x14ac:dyDescent="0.2"/>
  <cols>
    <col min="1" max="1" width="10" style="46" customWidth="1"/>
    <col min="2" max="2" width="72.85546875" style="46" bestFit="1" customWidth="1"/>
    <col min="3" max="3" width="15.7109375" style="46" customWidth="1"/>
    <col min="4" max="5" width="19.7109375" style="145" customWidth="1"/>
    <col min="6" max="6" width="10.85546875" style="46" bestFit="1" customWidth="1"/>
    <col min="7" max="16384" width="9.140625" style="46"/>
  </cols>
  <sheetData>
    <row r="1" spans="1:6" s="48" customFormat="1" ht="18.95" customHeight="1" x14ac:dyDescent="0.25">
      <c r="A1" s="152" t="str">
        <f>ESF!A1</f>
        <v>COMISION MUNICIPAL DE CULTURA FISICA Y DEPORTE DE LEON GUANAJUATO</v>
      </c>
      <c r="B1" s="152"/>
      <c r="C1" s="152"/>
      <c r="D1" s="143" t="s">
        <v>162</v>
      </c>
      <c r="E1" s="150">
        <f>'Notas a los Edos Financieros'!E1</f>
        <v>2019</v>
      </c>
    </row>
    <row r="2" spans="1:6" s="42" customFormat="1" ht="18.95" customHeight="1" x14ac:dyDescent="0.25">
      <c r="A2" s="152" t="s">
        <v>275</v>
      </c>
      <c r="B2" s="152"/>
      <c r="C2" s="152"/>
      <c r="D2" s="143" t="s">
        <v>164</v>
      </c>
      <c r="E2" s="150" t="str">
        <f>'Notas a los Edos Financieros'!E2</f>
        <v>Trimestral</v>
      </c>
    </row>
    <row r="3" spans="1:6" s="42" customFormat="1" ht="18.95" customHeight="1" x14ac:dyDescent="0.25">
      <c r="A3" s="152" t="str">
        <f>ESF!A3</f>
        <v>Correspondiente del 1 enero al 31 de Diciembre del 2019</v>
      </c>
      <c r="B3" s="152"/>
      <c r="C3" s="152"/>
      <c r="D3" s="143" t="s">
        <v>166</v>
      </c>
      <c r="E3" s="150">
        <f>'Notas a los Edos Financieros'!E3</f>
        <v>4</v>
      </c>
    </row>
    <row r="4" spans="1:6" x14ac:dyDescent="0.2">
      <c r="A4" s="44" t="s">
        <v>167</v>
      </c>
      <c r="B4" s="45"/>
      <c r="C4" s="45"/>
      <c r="D4" s="144"/>
      <c r="E4" s="144"/>
      <c r="F4" s="42"/>
    </row>
    <row r="5" spans="1:6" x14ac:dyDescent="0.2">
      <c r="F5" s="42"/>
    </row>
    <row r="6" spans="1:6" x14ac:dyDescent="0.2">
      <c r="A6" s="67" t="s">
        <v>555</v>
      </c>
      <c r="B6" s="67"/>
      <c r="C6" s="67"/>
      <c r="D6" s="146"/>
      <c r="E6" s="146"/>
      <c r="F6" s="42"/>
    </row>
    <row r="7" spans="1:6" ht="22.5" x14ac:dyDescent="0.2">
      <c r="A7" s="68" t="s">
        <v>135</v>
      </c>
      <c r="B7" s="68" t="s">
        <v>132</v>
      </c>
      <c r="C7" s="68" t="s">
        <v>133</v>
      </c>
      <c r="D7" s="147" t="s">
        <v>276</v>
      </c>
      <c r="E7" s="147"/>
      <c r="F7" s="42"/>
    </row>
    <row r="8" spans="1:6" ht="45" x14ac:dyDescent="0.2">
      <c r="A8" s="70">
        <v>4100</v>
      </c>
      <c r="B8" s="71" t="s">
        <v>277</v>
      </c>
      <c r="C8" s="120">
        <v>61222100.029999986</v>
      </c>
      <c r="D8" s="72" t="s">
        <v>593</v>
      </c>
      <c r="E8" s="148"/>
    </row>
    <row r="9" spans="1:6" x14ac:dyDescent="0.2">
      <c r="A9" s="70">
        <v>4110</v>
      </c>
      <c r="B9" s="71" t="s">
        <v>278</v>
      </c>
      <c r="C9" s="74">
        <v>0</v>
      </c>
      <c r="D9" s="72"/>
      <c r="E9" s="148"/>
    </row>
    <row r="10" spans="1:6" x14ac:dyDescent="0.2">
      <c r="A10" s="70">
        <v>4111</v>
      </c>
      <c r="B10" s="71" t="s">
        <v>279</v>
      </c>
      <c r="C10" s="74">
        <v>0</v>
      </c>
      <c r="D10" s="72"/>
      <c r="E10" s="148"/>
    </row>
    <row r="11" spans="1:6" x14ac:dyDescent="0.2">
      <c r="A11" s="70">
        <v>4112</v>
      </c>
      <c r="B11" s="71" t="s">
        <v>280</v>
      </c>
      <c r="C11" s="74">
        <v>0</v>
      </c>
      <c r="D11" s="72"/>
      <c r="E11" s="148"/>
    </row>
    <row r="12" spans="1:6" x14ac:dyDescent="0.2">
      <c r="A12" s="70">
        <v>4113</v>
      </c>
      <c r="B12" s="71" t="s">
        <v>281</v>
      </c>
      <c r="C12" s="74">
        <v>0</v>
      </c>
      <c r="D12" s="72"/>
      <c r="E12" s="148"/>
    </row>
    <row r="13" spans="1:6" x14ac:dyDescent="0.2">
      <c r="A13" s="70">
        <v>4114</v>
      </c>
      <c r="B13" s="71" t="s">
        <v>282</v>
      </c>
      <c r="C13" s="74">
        <v>0</v>
      </c>
      <c r="D13" s="72"/>
      <c r="E13" s="148"/>
    </row>
    <row r="14" spans="1:6" x14ac:dyDescent="0.2">
      <c r="A14" s="70">
        <v>4115</v>
      </c>
      <c r="B14" s="71" t="s">
        <v>283</v>
      </c>
      <c r="C14" s="74">
        <v>0</v>
      </c>
      <c r="D14" s="72"/>
      <c r="E14" s="148"/>
    </row>
    <row r="15" spans="1:6" x14ac:dyDescent="0.2">
      <c r="A15" s="70">
        <v>4116</v>
      </c>
      <c r="B15" s="71" t="s">
        <v>284</v>
      </c>
      <c r="C15" s="74">
        <v>0</v>
      </c>
      <c r="D15" s="72"/>
      <c r="E15" s="148"/>
    </row>
    <row r="16" spans="1:6" x14ac:dyDescent="0.2">
      <c r="A16" s="70">
        <v>4117</v>
      </c>
      <c r="B16" s="71" t="s">
        <v>285</v>
      </c>
      <c r="C16" s="74">
        <v>0</v>
      </c>
      <c r="D16" s="72"/>
      <c r="E16" s="148"/>
    </row>
    <row r="17" spans="1:5" ht="22.5" x14ac:dyDescent="0.2">
      <c r="A17" s="70">
        <v>4118</v>
      </c>
      <c r="B17" s="72" t="s">
        <v>474</v>
      </c>
      <c r="C17" s="74">
        <v>0</v>
      </c>
      <c r="D17" s="72"/>
      <c r="E17" s="148"/>
    </row>
    <row r="18" spans="1:5" x14ac:dyDescent="0.2">
      <c r="A18" s="70">
        <v>4119</v>
      </c>
      <c r="B18" s="71" t="s">
        <v>286</v>
      </c>
      <c r="C18" s="74">
        <v>0</v>
      </c>
      <c r="D18" s="72"/>
      <c r="E18" s="148"/>
    </row>
    <row r="19" spans="1:5" x14ac:dyDescent="0.2">
      <c r="A19" s="70">
        <v>4120</v>
      </c>
      <c r="B19" s="71" t="s">
        <v>287</v>
      </c>
      <c r="C19" s="74">
        <v>0</v>
      </c>
      <c r="D19" s="72"/>
      <c r="E19" s="148"/>
    </row>
    <row r="20" spans="1:5" x14ac:dyDescent="0.2">
      <c r="A20" s="70">
        <v>4121</v>
      </c>
      <c r="B20" s="71" t="s">
        <v>288</v>
      </c>
      <c r="C20" s="74">
        <v>0</v>
      </c>
      <c r="D20" s="72"/>
      <c r="E20" s="148"/>
    </row>
    <row r="21" spans="1:5" x14ac:dyDescent="0.2">
      <c r="A21" s="70">
        <v>4122</v>
      </c>
      <c r="B21" s="71" t="s">
        <v>475</v>
      </c>
      <c r="C21" s="74">
        <v>0</v>
      </c>
      <c r="D21" s="72"/>
      <c r="E21" s="148"/>
    </row>
    <row r="22" spans="1:5" x14ac:dyDescent="0.2">
      <c r="A22" s="70">
        <v>4123</v>
      </c>
      <c r="B22" s="71" t="s">
        <v>289</v>
      </c>
      <c r="C22" s="74">
        <v>0</v>
      </c>
      <c r="D22" s="72"/>
      <c r="E22" s="148"/>
    </row>
    <row r="23" spans="1:5" x14ac:dyDescent="0.2">
      <c r="A23" s="70">
        <v>4124</v>
      </c>
      <c r="B23" s="71" t="s">
        <v>290</v>
      </c>
      <c r="C23" s="74">
        <v>0</v>
      </c>
      <c r="D23" s="72"/>
      <c r="E23" s="148"/>
    </row>
    <row r="24" spans="1:5" x14ac:dyDescent="0.2">
      <c r="A24" s="70">
        <v>4129</v>
      </c>
      <c r="B24" s="71" t="s">
        <v>291</v>
      </c>
      <c r="C24" s="74">
        <v>0</v>
      </c>
      <c r="D24" s="72"/>
      <c r="E24" s="148"/>
    </row>
    <row r="25" spans="1:5" x14ac:dyDescent="0.2">
      <c r="A25" s="70">
        <v>4130</v>
      </c>
      <c r="B25" s="71" t="s">
        <v>292</v>
      </c>
      <c r="C25" s="74">
        <v>0</v>
      </c>
      <c r="D25" s="72"/>
      <c r="E25" s="148"/>
    </row>
    <row r="26" spans="1:5" x14ac:dyDescent="0.2">
      <c r="A26" s="70">
        <v>4131</v>
      </c>
      <c r="B26" s="71" t="s">
        <v>293</v>
      </c>
      <c r="C26" s="74">
        <v>0</v>
      </c>
      <c r="D26" s="72"/>
      <c r="E26" s="148"/>
    </row>
    <row r="27" spans="1:5" ht="22.5" x14ac:dyDescent="0.2">
      <c r="A27" s="70">
        <v>4132</v>
      </c>
      <c r="B27" s="72" t="s">
        <v>476</v>
      </c>
      <c r="C27" s="74">
        <v>0</v>
      </c>
      <c r="D27" s="72"/>
      <c r="E27" s="148"/>
    </row>
    <row r="28" spans="1:5" x14ac:dyDescent="0.2">
      <c r="A28" s="70">
        <v>4140</v>
      </c>
      <c r="B28" s="71" t="s">
        <v>294</v>
      </c>
      <c r="C28" s="74">
        <v>0</v>
      </c>
      <c r="D28" s="72"/>
      <c r="E28" s="148"/>
    </row>
    <row r="29" spans="1:5" x14ac:dyDescent="0.2">
      <c r="A29" s="70">
        <v>4141</v>
      </c>
      <c r="B29" s="71" t="s">
        <v>295</v>
      </c>
      <c r="C29" s="74">
        <v>0</v>
      </c>
      <c r="D29" s="72"/>
      <c r="E29" s="148"/>
    </row>
    <row r="30" spans="1:5" x14ac:dyDescent="0.2">
      <c r="A30" s="70">
        <v>4143</v>
      </c>
      <c r="B30" s="71" t="s">
        <v>296</v>
      </c>
      <c r="C30" s="74">
        <v>0</v>
      </c>
      <c r="D30" s="72"/>
      <c r="E30" s="148"/>
    </row>
    <row r="31" spans="1:5" x14ac:dyDescent="0.2">
      <c r="A31" s="70">
        <v>4144</v>
      </c>
      <c r="B31" s="71" t="s">
        <v>297</v>
      </c>
      <c r="C31" s="74">
        <v>0</v>
      </c>
      <c r="D31" s="72"/>
      <c r="E31" s="148"/>
    </row>
    <row r="32" spans="1:5" ht="22.5" x14ac:dyDescent="0.2">
      <c r="A32" s="70">
        <v>4145</v>
      </c>
      <c r="B32" s="72" t="s">
        <v>477</v>
      </c>
      <c r="C32" s="74">
        <v>0</v>
      </c>
      <c r="D32" s="72"/>
      <c r="E32" s="148"/>
    </row>
    <row r="33" spans="1:5" x14ac:dyDescent="0.2">
      <c r="A33" s="70">
        <v>4149</v>
      </c>
      <c r="B33" s="71" t="s">
        <v>298</v>
      </c>
      <c r="C33" s="74">
        <v>0</v>
      </c>
      <c r="D33" s="72"/>
      <c r="E33" s="148"/>
    </row>
    <row r="34" spans="1:5" x14ac:dyDescent="0.2">
      <c r="A34" s="70">
        <v>4150</v>
      </c>
      <c r="B34" s="71" t="s">
        <v>478</v>
      </c>
      <c r="C34" s="74">
        <v>0</v>
      </c>
      <c r="D34" s="72"/>
      <c r="E34" s="148"/>
    </row>
    <row r="35" spans="1:5" x14ac:dyDescent="0.2">
      <c r="A35" s="70">
        <v>4151</v>
      </c>
      <c r="B35" s="71" t="s">
        <v>478</v>
      </c>
      <c r="C35" s="74">
        <v>0</v>
      </c>
      <c r="D35" s="72"/>
      <c r="E35" s="148"/>
    </row>
    <row r="36" spans="1:5" ht="22.5" x14ac:dyDescent="0.2">
      <c r="A36" s="70">
        <v>4154</v>
      </c>
      <c r="B36" s="72" t="s">
        <v>479</v>
      </c>
      <c r="C36" s="74">
        <v>0</v>
      </c>
      <c r="D36" s="72"/>
      <c r="E36" s="148"/>
    </row>
    <row r="37" spans="1:5" x14ac:dyDescent="0.2">
      <c r="A37" s="70">
        <v>4160</v>
      </c>
      <c r="B37" s="71" t="s">
        <v>480</v>
      </c>
      <c r="C37" s="74">
        <v>0</v>
      </c>
      <c r="D37" s="72"/>
      <c r="E37" s="148"/>
    </row>
    <row r="38" spans="1:5" x14ac:dyDescent="0.2">
      <c r="A38" s="70">
        <v>4161</v>
      </c>
      <c r="B38" s="71" t="s">
        <v>299</v>
      </c>
      <c r="C38" s="74">
        <v>0</v>
      </c>
      <c r="D38" s="72"/>
      <c r="E38" s="148"/>
    </row>
    <row r="39" spans="1:5" x14ac:dyDescent="0.2">
      <c r="A39" s="70">
        <v>4162</v>
      </c>
      <c r="B39" s="71" t="s">
        <v>300</v>
      </c>
      <c r="C39" s="74">
        <v>0</v>
      </c>
      <c r="D39" s="72"/>
      <c r="E39" s="148"/>
    </row>
    <row r="40" spans="1:5" x14ac:dyDescent="0.2">
      <c r="A40" s="70">
        <v>4163</v>
      </c>
      <c r="B40" s="71" t="s">
        <v>301</v>
      </c>
      <c r="C40" s="74">
        <v>0</v>
      </c>
      <c r="D40" s="72"/>
      <c r="E40" s="148"/>
    </row>
    <row r="41" spans="1:5" x14ac:dyDescent="0.2">
      <c r="A41" s="70">
        <v>4164</v>
      </c>
      <c r="B41" s="71" t="s">
        <v>302</v>
      </c>
      <c r="C41" s="74">
        <v>0</v>
      </c>
      <c r="D41" s="72"/>
      <c r="E41" s="148"/>
    </row>
    <row r="42" spans="1:5" x14ac:dyDescent="0.2">
      <c r="A42" s="70">
        <v>4165</v>
      </c>
      <c r="B42" s="71" t="s">
        <v>303</v>
      </c>
      <c r="C42" s="74">
        <v>0</v>
      </c>
      <c r="D42" s="72"/>
      <c r="E42" s="148"/>
    </row>
    <row r="43" spans="1:5" ht="22.5" x14ac:dyDescent="0.2">
      <c r="A43" s="70">
        <v>4166</v>
      </c>
      <c r="B43" s="72" t="s">
        <v>481</v>
      </c>
      <c r="C43" s="74">
        <v>0</v>
      </c>
      <c r="D43" s="72"/>
      <c r="E43" s="148"/>
    </row>
    <row r="44" spans="1:5" x14ac:dyDescent="0.2">
      <c r="A44" s="70">
        <v>4168</v>
      </c>
      <c r="B44" s="71" t="s">
        <v>304</v>
      </c>
      <c r="C44" s="74">
        <v>0</v>
      </c>
      <c r="D44" s="72"/>
      <c r="E44" s="148"/>
    </row>
    <row r="45" spans="1:5" x14ac:dyDescent="0.2">
      <c r="A45" s="70">
        <v>4169</v>
      </c>
      <c r="B45" s="71" t="s">
        <v>305</v>
      </c>
      <c r="C45" s="74">
        <v>0</v>
      </c>
      <c r="D45" s="72"/>
      <c r="E45" s="148"/>
    </row>
    <row r="46" spans="1:5" ht="45" x14ac:dyDescent="0.2">
      <c r="A46" s="70">
        <v>4170</v>
      </c>
      <c r="B46" s="71" t="s">
        <v>482</v>
      </c>
      <c r="C46" s="120">
        <v>61222100.029999986</v>
      </c>
      <c r="D46" s="72" t="s">
        <v>593</v>
      </c>
      <c r="E46" s="148"/>
    </row>
    <row r="47" spans="1:5" x14ac:dyDescent="0.2">
      <c r="A47" s="70">
        <v>4171</v>
      </c>
      <c r="B47" s="71" t="s">
        <v>483</v>
      </c>
      <c r="C47" s="74">
        <v>0</v>
      </c>
      <c r="D47" s="72"/>
      <c r="E47" s="148"/>
    </row>
    <row r="48" spans="1:5" x14ac:dyDescent="0.2">
      <c r="A48" s="70">
        <v>4172</v>
      </c>
      <c r="B48" s="71" t="s">
        <v>484</v>
      </c>
      <c r="C48" s="74">
        <v>0</v>
      </c>
      <c r="D48" s="72"/>
      <c r="E48" s="148"/>
    </row>
    <row r="49" spans="1:6" ht="45" x14ac:dyDescent="0.2">
      <c r="A49" s="70">
        <v>4173</v>
      </c>
      <c r="B49" s="72" t="s">
        <v>485</v>
      </c>
      <c r="C49" s="120">
        <v>61222100.029999986</v>
      </c>
      <c r="D49" s="72" t="s">
        <v>593</v>
      </c>
      <c r="E49" s="148"/>
    </row>
    <row r="50" spans="1:6" ht="22.5" x14ac:dyDescent="0.2">
      <c r="A50" s="70">
        <v>4174</v>
      </c>
      <c r="B50" s="72" t="s">
        <v>486</v>
      </c>
      <c r="C50" s="74">
        <v>0</v>
      </c>
      <c r="D50" s="72"/>
      <c r="E50" s="148"/>
    </row>
    <row r="51" spans="1:6" ht="22.5" x14ac:dyDescent="0.2">
      <c r="A51" s="70">
        <v>4175</v>
      </c>
      <c r="B51" s="72" t="s">
        <v>487</v>
      </c>
      <c r="C51" s="74">
        <v>0</v>
      </c>
      <c r="D51" s="72"/>
      <c r="E51" s="148"/>
    </row>
    <row r="52" spans="1:6" ht="22.5" x14ac:dyDescent="0.2">
      <c r="A52" s="70">
        <v>4176</v>
      </c>
      <c r="B52" s="72" t="s">
        <v>488</v>
      </c>
      <c r="C52" s="74">
        <v>0</v>
      </c>
      <c r="D52" s="72"/>
      <c r="E52" s="148"/>
    </row>
    <row r="53" spans="1:6" ht="22.5" x14ac:dyDescent="0.2">
      <c r="A53" s="70">
        <v>4177</v>
      </c>
      <c r="B53" s="72" t="s">
        <v>489</v>
      </c>
      <c r="C53" s="74">
        <v>0</v>
      </c>
      <c r="D53" s="72"/>
      <c r="E53" s="148"/>
      <c r="F53" s="47"/>
    </row>
    <row r="54" spans="1:6" ht="22.5" x14ac:dyDescent="0.2">
      <c r="A54" s="70">
        <v>4178</v>
      </c>
      <c r="B54" s="72" t="s">
        <v>490</v>
      </c>
      <c r="C54" s="74">
        <v>0</v>
      </c>
      <c r="D54" s="72"/>
      <c r="E54" s="148"/>
    </row>
    <row r="55" spans="1:6" x14ac:dyDescent="0.2">
      <c r="A55" s="70"/>
      <c r="B55" s="72"/>
      <c r="C55" s="74"/>
      <c r="D55" s="72"/>
      <c r="E55" s="148"/>
    </row>
    <row r="56" spans="1:6" x14ac:dyDescent="0.2">
      <c r="A56" s="67" t="s">
        <v>556</v>
      </c>
      <c r="B56" s="67"/>
      <c r="C56" s="67"/>
      <c r="D56" s="146"/>
      <c r="E56" s="146"/>
    </row>
    <row r="57" spans="1:6" ht="22.5" x14ac:dyDescent="0.2">
      <c r="A57" s="68" t="s">
        <v>135</v>
      </c>
      <c r="B57" s="68" t="s">
        <v>132</v>
      </c>
      <c r="C57" s="68" t="s">
        <v>133</v>
      </c>
      <c r="D57" s="147" t="s">
        <v>276</v>
      </c>
      <c r="E57" s="147"/>
    </row>
    <row r="58" spans="1:6" ht="45" x14ac:dyDescent="0.2">
      <c r="A58" s="70">
        <v>4200</v>
      </c>
      <c r="B58" s="72" t="s">
        <v>491</v>
      </c>
      <c r="C58" s="74">
        <v>46735277.979999997</v>
      </c>
      <c r="D58" s="72" t="s">
        <v>594</v>
      </c>
      <c r="E58" s="148"/>
    </row>
    <row r="59" spans="1:6" ht="22.5" x14ac:dyDescent="0.2">
      <c r="A59" s="70">
        <v>4210</v>
      </c>
      <c r="B59" s="72" t="s">
        <v>492</v>
      </c>
      <c r="C59" s="74">
        <v>0</v>
      </c>
      <c r="D59" s="72"/>
      <c r="E59" s="148"/>
    </row>
    <row r="60" spans="1:6" x14ac:dyDescent="0.2">
      <c r="A60" s="70">
        <v>4211</v>
      </c>
      <c r="B60" s="71" t="s">
        <v>306</v>
      </c>
      <c r="C60" s="74">
        <v>0</v>
      </c>
      <c r="D60" s="72"/>
      <c r="E60" s="148"/>
    </row>
    <row r="61" spans="1:6" x14ac:dyDescent="0.2">
      <c r="A61" s="70">
        <v>4212</v>
      </c>
      <c r="B61" s="71" t="s">
        <v>307</v>
      </c>
      <c r="C61" s="74">
        <v>0</v>
      </c>
      <c r="D61" s="72"/>
      <c r="E61" s="148"/>
    </row>
    <row r="62" spans="1:6" x14ac:dyDescent="0.2">
      <c r="A62" s="70">
        <v>4213</v>
      </c>
      <c r="B62" s="71" t="s">
        <v>308</v>
      </c>
      <c r="C62" s="74">
        <v>0</v>
      </c>
      <c r="D62" s="72"/>
      <c r="E62" s="148"/>
    </row>
    <row r="63" spans="1:6" x14ac:dyDescent="0.2">
      <c r="A63" s="70">
        <v>4214</v>
      </c>
      <c r="B63" s="71" t="s">
        <v>493</v>
      </c>
      <c r="C63" s="74">
        <v>0</v>
      </c>
      <c r="D63" s="72"/>
      <c r="E63" s="148"/>
    </row>
    <row r="64" spans="1:6" x14ac:dyDescent="0.2">
      <c r="A64" s="70">
        <v>4215</v>
      </c>
      <c r="B64" s="71" t="s">
        <v>494</v>
      </c>
      <c r="C64" s="74">
        <v>0</v>
      </c>
      <c r="D64" s="72"/>
      <c r="E64" s="148"/>
    </row>
    <row r="65" spans="1:5" ht="45" x14ac:dyDescent="0.2">
      <c r="A65" s="70">
        <v>4220</v>
      </c>
      <c r="B65" s="71" t="s">
        <v>309</v>
      </c>
      <c r="C65" s="74">
        <v>46735277.979999997</v>
      </c>
      <c r="D65" s="72" t="s">
        <v>594</v>
      </c>
      <c r="E65" s="148"/>
    </row>
    <row r="66" spans="1:5" ht="45" x14ac:dyDescent="0.2">
      <c r="A66" s="70">
        <v>4221</v>
      </c>
      <c r="B66" s="71" t="s">
        <v>310</v>
      </c>
      <c r="C66" s="74">
        <v>46735277.979999997</v>
      </c>
      <c r="D66" s="72" t="s">
        <v>594</v>
      </c>
      <c r="E66" s="148"/>
    </row>
    <row r="67" spans="1:5" x14ac:dyDescent="0.2">
      <c r="A67" s="70">
        <v>4223</v>
      </c>
      <c r="B67" s="71" t="s">
        <v>311</v>
      </c>
      <c r="C67" s="74">
        <v>0</v>
      </c>
      <c r="D67" s="72"/>
      <c r="E67" s="148"/>
    </row>
    <row r="68" spans="1:5" x14ac:dyDescent="0.2">
      <c r="A68" s="70">
        <v>4225</v>
      </c>
      <c r="B68" s="71" t="s">
        <v>313</v>
      </c>
      <c r="C68" s="74">
        <v>0</v>
      </c>
      <c r="D68" s="72"/>
      <c r="E68" s="148"/>
    </row>
    <row r="69" spans="1:5" x14ac:dyDescent="0.2">
      <c r="A69" s="70">
        <v>4227</v>
      </c>
      <c r="B69" s="71" t="s">
        <v>495</v>
      </c>
      <c r="C69" s="74">
        <v>0</v>
      </c>
      <c r="D69" s="72"/>
      <c r="E69" s="148"/>
    </row>
    <row r="70" spans="1:5" x14ac:dyDescent="0.2">
      <c r="A70" s="69"/>
      <c r="B70" s="69"/>
      <c r="C70" s="69"/>
      <c r="D70" s="148"/>
      <c r="E70" s="148"/>
    </row>
    <row r="71" spans="1:5" ht="10.5" customHeight="1" x14ac:dyDescent="0.2">
      <c r="A71" s="67" t="s">
        <v>557</v>
      </c>
      <c r="B71" s="67"/>
      <c r="C71" s="67"/>
      <c r="D71" s="146"/>
      <c r="E71" s="146"/>
    </row>
    <row r="72" spans="1:5" x14ac:dyDescent="0.2">
      <c r="A72" s="68" t="s">
        <v>135</v>
      </c>
      <c r="B72" s="68" t="s">
        <v>132</v>
      </c>
      <c r="C72" s="68" t="s">
        <v>133</v>
      </c>
      <c r="D72" s="147" t="s">
        <v>136</v>
      </c>
      <c r="E72" s="147" t="s">
        <v>178</v>
      </c>
    </row>
    <row r="73" spans="1:5" ht="45" x14ac:dyDescent="0.2">
      <c r="A73" s="73">
        <v>4300</v>
      </c>
      <c r="B73" s="71" t="s">
        <v>314</v>
      </c>
      <c r="C73" s="74">
        <v>409111.45</v>
      </c>
      <c r="D73" s="72" t="s">
        <v>593</v>
      </c>
      <c r="E73" s="72"/>
    </row>
    <row r="74" spans="1:5" ht="45" x14ac:dyDescent="0.2">
      <c r="A74" s="73">
        <v>4310</v>
      </c>
      <c r="B74" s="71" t="s">
        <v>315</v>
      </c>
      <c r="C74" s="74">
        <v>409111.45</v>
      </c>
      <c r="D74" s="72" t="s">
        <v>593</v>
      </c>
      <c r="E74" s="72"/>
    </row>
    <row r="75" spans="1:5" ht="45" x14ac:dyDescent="0.2">
      <c r="A75" s="73">
        <v>4311</v>
      </c>
      <c r="B75" s="71" t="s">
        <v>496</v>
      </c>
      <c r="C75" s="74">
        <v>409111.45</v>
      </c>
      <c r="D75" s="72" t="s">
        <v>593</v>
      </c>
      <c r="E75" s="72"/>
    </row>
    <row r="76" spans="1:5" x14ac:dyDescent="0.2">
      <c r="A76" s="73">
        <v>4319</v>
      </c>
      <c r="B76" s="71" t="s">
        <v>316</v>
      </c>
      <c r="C76" s="74">
        <v>0</v>
      </c>
      <c r="D76" s="72"/>
      <c r="E76" s="72"/>
    </row>
    <row r="77" spans="1:5" x14ac:dyDescent="0.2">
      <c r="A77" s="73">
        <v>4320</v>
      </c>
      <c r="B77" s="71" t="s">
        <v>317</v>
      </c>
      <c r="C77" s="74">
        <v>0</v>
      </c>
      <c r="D77" s="72"/>
      <c r="E77" s="72"/>
    </row>
    <row r="78" spans="1:5" x14ac:dyDescent="0.2">
      <c r="A78" s="73">
        <v>4321</v>
      </c>
      <c r="B78" s="71" t="s">
        <v>318</v>
      </c>
      <c r="C78" s="74">
        <v>0</v>
      </c>
      <c r="D78" s="72"/>
      <c r="E78" s="72"/>
    </row>
    <row r="79" spans="1:5" x14ac:dyDescent="0.2">
      <c r="A79" s="73">
        <v>4322</v>
      </c>
      <c r="B79" s="71" t="s">
        <v>319</v>
      </c>
      <c r="C79" s="74">
        <v>0</v>
      </c>
      <c r="D79" s="72"/>
      <c r="E79" s="72"/>
    </row>
    <row r="80" spans="1:5" x14ac:dyDescent="0.2">
      <c r="A80" s="73">
        <v>4323</v>
      </c>
      <c r="B80" s="71" t="s">
        <v>320</v>
      </c>
      <c r="C80" s="74">
        <v>0</v>
      </c>
      <c r="D80" s="72"/>
      <c r="E80" s="72"/>
    </row>
    <row r="81" spans="1:5" x14ac:dyDescent="0.2">
      <c r="A81" s="73">
        <v>4324</v>
      </c>
      <c r="B81" s="71" t="s">
        <v>321</v>
      </c>
      <c r="C81" s="74">
        <v>0</v>
      </c>
      <c r="D81" s="72"/>
      <c r="E81" s="72"/>
    </row>
    <row r="82" spans="1:5" x14ac:dyDescent="0.2">
      <c r="A82" s="73">
        <v>4325</v>
      </c>
      <c r="B82" s="71" t="s">
        <v>322</v>
      </c>
      <c r="C82" s="74">
        <v>0</v>
      </c>
      <c r="D82" s="72"/>
      <c r="E82" s="72"/>
    </row>
    <row r="83" spans="1:5" x14ac:dyDescent="0.2">
      <c r="A83" s="73">
        <v>4330</v>
      </c>
      <c r="B83" s="71" t="s">
        <v>323</v>
      </c>
      <c r="C83" s="74">
        <v>0</v>
      </c>
      <c r="D83" s="72"/>
      <c r="E83" s="72"/>
    </row>
    <row r="84" spans="1:5" x14ac:dyDescent="0.2">
      <c r="A84" s="73">
        <v>4331</v>
      </c>
      <c r="B84" s="71" t="s">
        <v>323</v>
      </c>
      <c r="C84" s="74">
        <v>0</v>
      </c>
      <c r="D84" s="72"/>
      <c r="E84" s="72"/>
    </row>
    <row r="85" spans="1:5" x14ac:dyDescent="0.2">
      <c r="A85" s="73">
        <v>4340</v>
      </c>
      <c r="B85" s="71" t="s">
        <v>324</v>
      </c>
      <c r="C85" s="74">
        <v>0</v>
      </c>
      <c r="D85" s="72"/>
      <c r="E85" s="72"/>
    </row>
    <row r="86" spans="1:5" x14ac:dyDescent="0.2">
      <c r="A86" s="73">
        <v>4341</v>
      </c>
      <c r="B86" s="71" t="s">
        <v>324</v>
      </c>
      <c r="C86" s="74">
        <v>0</v>
      </c>
      <c r="D86" s="72"/>
      <c r="E86" s="72"/>
    </row>
    <row r="87" spans="1:5" x14ac:dyDescent="0.2">
      <c r="A87" s="73">
        <v>4390</v>
      </c>
      <c r="B87" s="71" t="s">
        <v>325</v>
      </c>
      <c r="C87" s="74">
        <v>0</v>
      </c>
      <c r="D87" s="72"/>
      <c r="E87" s="72"/>
    </row>
    <row r="88" spans="1:5" x14ac:dyDescent="0.2">
      <c r="A88" s="73">
        <v>4392</v>
      </c>
      <c r="B88" s="71" t="s">
        <v>326</v>
      </c>
      <c r="C88" s="74">
        <v>0</v>
      </c>
      <c r="D88" s="72"/>
      <c r="E88" s="72"/>
    </row>
    <row r="89" spans="1:5" x14ac:dyDescent="0.2">
      <c r="A89" s="73">
        <v>4393</v>
      </c>
      <c r="B89" s="71" t="s">
        <v>497</v>
      </c>
      <c r="C89" s="74">
        <v>0</v>
      </c>
      <c r="D89" s="72"/>
      <c r="E89" s="72"/>
    </row>
    <row r="90" spans="1:5" x14ac:dyDescent="0.2">
      <c r="A90" s="73">
        <v>4394</v>
      </c>
      <c r="B90" s="71" t="s">
        <v>327</v>
      </c>
      <c r="C90" s="74">
        <v>0</v>
      </c>
      <c r="D90" s="72"/>
      <c r="E90" s="72"/>
    </row>
    <row r="91" spans="1:5" x14ac:dyDescent="0.2">
      <c r="A91" s="73">
        <v>4395</v>
      </c>
      <c r="B91" s="71" t="s">
        <v>328</v>
      </c>
      <c r="C91" s="74">
        <v>0</v>
      </c>
      <c r="D91" s="72"/>
      <c r="E91" s="72"/>
    </row>
    <row r="92" spans="1:5" x14ac:dyDescent="0.2">
      <c r="A92" s="73">
        <v>4396</v>
      </c>
      <c r="B92" s="71" t="s">
        <v>329</v>
      </c>
      <c r="C92" s="74">
        <v>0</v>
      </c>
      <c r="D92" s="72"/>
      <c r="E92" s="72"/>
    </row>
    <row r="93" spans="1:5" x14ac:dyDescent="0.2">
      <c r="A93" s="73">
        <v>4397</v>
      </c>
      <c r="B93" s="71" t="s">
        <v>498</v>
      </c>
      <c r="C93" s="74">
        <v>0</v>
      </c>
      <c r="D93" s="72"/>
      <c r="E93" s="72"/>
    </row>
    <row r="94" spans="1:5" x14ac:dyDescent="0.2">
      <c r="A94" s="73">
        <v>4399</v>
      </c>
      <c r="B94" s="71" t="s">
        <v>325</v>
      </c>
      <c r="C94" s="74">
        <v>0</v>
      </c>
      <c r="D94" s="72"/>
      <c r="E94" s="72"/>
    </row>
    <row r="95" spans="1:5" x14ac:dyDescent="0.2">
      <c r="A95" s="69"/>
      <c r="B95" s="69"/>
      <c r="C95" s="69"/>
      <c r="D95" s="148"/>
      <c r="E95" s="148"/>
    </row>
    <row r="96" spans="1:5" x14ac:dyDescent="0.2">
      <c r="A96" s="67" t="s">
        <v>558</v>
      </c>
      <c r="B96" s="67"/>
      <c r="C96" s="67"/>
      <c r="D96" s="146"/>
      <c r="E96" s="146"/>
    </row>
    <row r="97" spans="1:5" x14ac:dyDescent="0.2">
      <c r="A97" s="68" t="s">
        <v>135</v>
      </c>
      <c r="B97" s="68" t="s">
        <v>132</v>
      </c>
      <c r="C97" s="68" t="s">
        <v>133</v>
      </c>
      <c r="D97" s="147" t="s">
        <v>330</v>
      </c>
      <c r="E97" s="147" t="s">
        <v>178</v>
      </c>
    </row>
    <row r="98" spans="1:5" x14ac:dyDescent="0.2">
      <c r="A98" s="73">
        <v>5000</v>
      </c>
      <c r="B98" s="71" t="s">
        <v>331</v>
      </c>
      <c r="C98" s="122">
        <v>99825939.209999993</v>
      </c>
      <c r="D98" s="149">
        <f>C98/C98</f>
        <v>1</v>
      </c>
      <c r="E98" s="72"/>
    </row>
    <row r="99" spans="1:5" x14ac:dyDescent="0.2">
      <c r="A99" s="73">
        <v>5100</v>
      </c>
      <c r="B99" s="71" t="s">
        <v>332</v>
      </c>
      <c r="C99" s="122">
        <v>80245508.480000004</v>
      </c>
      <c r="D99" s="149">
        <f>C99/$C$99</f>
        <v>1</v>
      </c>
      <c r="E99" s="72"/>
    </row>
    <row r="100" spans="1:5" x14ac:dyDescent="0.2">
      <c r="A100" s="73">
        <v>5110</v>
      </c>
      <c r="B100" s="71" t="s">
        <v>333</v>
      </c>
      <c r="C100" s="122">
        <v>52312478.060000002</v>
      </c>
      <c r="D100" s="149">
        <f>C100/$C$99</f>
        <v>0.65190537203759025</v>
      </c>
      <c r="E100" s="72"/>
    </row>
    <row r="101" spans="1:5" ht="45" x14ac:dyDescent="0.2">
      <c r="A101" s="73">
        <v>5111</v>
      </c>
      <c r="B101" s="71" t="s">
        <v>334</v>
      </c>
      <c r="C101" s="122">
        <v>15069268.84</v>
      </c>
      <c r="D101" s="149">
        <f>C101/$C$99</f>
        <v>0.18778956137782826</v>
      </c>
      <c r="E101" s="72" t="s">
        <v>587</v>
      </c>
    </row>
    <row r="102" spans="1:5" ht="67.5" x14ac:dyDescent="0.2">
      <c r="A102" s="73">
        <v>5112</v>
      </c>
      <c r="B102" s="71" t="s">
        <v>335</v>
      </c>
      <c r="C102" s="122">
        <v>16867936.43</v>
      </c>
      <c r="D102" s="149">
        <f t="shared" ref="D102:D163" si="0">C102/$C$99</f>
        <v>0.21020411920256049</v>
      </c>
      <c r="E102" s="72" t="s">
        <v>588</v>
      </c>
    </row>
    <row r="103" spans="1:5" x14ac:dyDescent="0.2">
      <c r="A103" s="73">
        <v>5113</v>
      </c>
      <c r="B103" s="71" t="s">
        <v>336</v>
      </c>
      <c r="C103" s="122">
        <v>3456426.72</v>
      </c>
      <c r="D103" s="149">
        <f t="shared" si="0"/>
        <v>4.3073148709145047E-2</v>
      </c>
      <c r="E103" s="72"/>
    </row>
    <row r="104" spans="1:5" x14ac:dyDescent="0.2">
      <c r="A104" s="73">
        <v>5114</v>
      </c>
      <c r="B104" s="71" t="s">
        <v>337</v>
      </c>
      <c r="C104" s="122">
        <v>5095914.3499999996</v>
      </c>
      <c r="D104" s="149">
        <f>C104/$C$99</f>
        <v>6.3504044606684504E-2</v>
      </c>
      <c r="E104" s="72"/>
    </row>
    <row r="105" spans="1:5" x14ac:dyDescent="0.2">
      <c r="A105" s="73">
        <v>5115</v>
      </c>
      <c r="B105" s="71" t="s">
        <v>338</v>
      </c>
      <c r="C105" s="122">
        <v>11446131.720000001</v>
      </c>
      <c r="D105" s="149">
        <f t="shared" si="0"/>
        <v>0.14263890823064293</v>
      </c>
      <c r="E105" s="72"/>
    </row>
    <row r="106" spans="1:5" x14ac:dyDescent="0.2">
      <c r="A106" s="73">
        <v>5116</v>
      </c>
      <c r="B106" s="71" t="s">
        <v>339</v>
      </c>
      <c r="C106" s="122">
        <v>376800</v>
      </c>
      <c r="D106" s="149">
        <f t="shared" si="0"/>
        <v>4.6955899107289202E-3</v>
      </c>
      <c r="E106" s="72"/>
    </row>
    <row r="107" spans="1:5" x14ac:dyDescent="0.2">
      <c r="A107" s="73">
        <v>5120</v>
      </c>
      <c r="B107" s="71" t="s">
        <v>340</v>
      </c>
      <c r="C107" s="122">
        <v>9255014.0700000003</v>
      </c>
      <c r="D107" s="149">
        <f t="shared" si="0"/>
        <v>0.11533373325569586</v>
      </c>
      <c r="E107" s="72"/>
    </row>
    <row r="108" spans="1:5" x14ac:dyDescent="0.2">
      <c r="A108" s="73">
        <v>5121</v>
      </c>
      <c r="B108" s="71" t="s">
        <v>341</v>
      </c>
      <c r="C108" s="122">
        <v>471909.18</v>
      </c>
      <c r="D108" s="149">
        <f t="shared" si="0"/>
        <v>5.8808173683342823E-3</v>
      </c>
      <c r="E108" s="72"/>
    </row>
    <row r="109" spans="1:5" x14ac:dyDescent="0.2">
      <c r="A109" s="73">
        <v>5122</v>
      </c>
      <c r="B109" s="71" t="s">
        <v>342</v>
      </c>
      <c r="C109" s="122">
        <v>146912.16</v>
      </c>
      <c r="D109" s="149">
        <f t="shared" si="0"/>
        <v>1.8307835887988132E-3</v>
      </c>
      <c r="E109" s="72"/>
    </row>
    <row r="110" spans="1:5" x14ac:dyDescent="0.2">
      <c r="A110" s="73">
        <v>5123</v>
      </c>
      <c r="B110" s="71" t="s">
        <v>343</v>
      </c>
      <c r="C110" s="124">
        <v>0</v>
      </c>
      <c r="D110" s="149">
        <f t="shared" si="0"/>
        <v>0</v>
      </c>
      <c r="E110" s="72"/>
    </row>
    <row r="111" spans="1:5" x14ac:dyDescent="0.2">
      <c r="A111" s="73">
        <v>5124</v>
      </c>
      <c r="B111" s="71" t="s">
        <v>344</v>
      </c>
      <c r="C111" s="122">
        <v>1579615.02</v>
      </c>
      <c r="D111" s="149">
        <f t="shared" ref="D111:D123" si="1">C111/$C$99</f>
        <v>1.9684778000923199E-2</v>
      </c>
      <c r="E111" s="72"/>
    </row>
    <row r="112" spans="1:5" x14ac:dyDescent="0.2">
      <c r="A112" s="73">
        <v>5125</v>
      </c>
      <c r="B112" s="71" t="s">
        <v>345</v>
      </c>
      <c r="C112" s="122">
        <v>1108338.8899999999</v>
      </c>
      <c r="D112" s="149">
        <f t="shared" si="1"/>
        <v>1.3811849547644611E-2</v>
      </c>
      <c r="E112" s="72"/>
    </row>
    <row r="113" spans="1:5" x14ac:dyDescent="0.2">
      <c r="A113" s="73">
        <v>5126</v>
      </c>
      <c r="B113" s="71" t="s">
        <v>346</v>
      </c>
      <c r="C113" s="122">
        <v>441694.05</v>
      </c>
      <c r="D113" s="149">
        <f t="shared" si="1"/>
        <v>5.504283770724509E-3</v>
      </c>
      <c r="E113" s="72"/>
    </row>
    <row r="114" spans="1:5" x14ac:dyDescent="0.2">
      <c r="A114" s="73">
        <v>5127</v>
      </c>
      <c r="B114" s="71" t="s">
        <v>347</v>
      </c>
      <c r="C114" s="122">
        <v>5040764.04</v>
      </c>
      <c r="D114" s="149">
        <f t="shared" si="1"/>
        <v>6.2816774863559313E-2</v>
      </c>
      <c r="E114" s="72"/>
    </row>
    <row r="115" spans="1:5" x14ac:dyDescent="0.2">
      <c r="A115" s="73">
        <v>5128</v>
      </c>
      <c r="B115" s="71" t="s">
        <v>348</v>
      </c>
      <c r="C115" s="124">
        <v>0</v>
      </c>
      <c r="D115" s="149">
        <f t="shared" si="1"/>
        <v>0</v>
      </c>
      <c r="E115" s="72"/>
    </row>
    <row r="116" spans="1:5" x14ac:dyDescent="0.2">
      <c r="A116" s="73">
        <v>5129</v>
      </c>
      <c r="B116" s="71" t="s">
        <v>349</v>
      </c>
      <c r="C116" s="122">
        <v>465780.73</v>
      </c>
      <c r="D116" s="149">
        <f t="shared" si="1"/>
        <v>5.8044461157111225E-3</v>
      </c>
      <c r="E116" s="72"/>
    </row>
    <row r="117" spans="1:5" ht="22.5" x14ac:dyDescent="0.2">
      <c r="A117" s="73">
        <v>5130</v>
      </c>
      <c r="B117" s="71" t="s">
        <v>350</v>
      </c>
      <c r="C117" s="122">
        <v>18678016.350000001</v>
      </c>
      <c r="D117" s="149">
        <f t="shared" si="1"/>
        <v>0.23276089470671393</v>
      </c>
      <c r="E117" s="72" t="s">
        <v>589</v>
      </c>
    </row>
    <row r="118" spans="1:5" x14ac:dyDescent="0.2">
      <c r="A118" s="73">
        <v>5131</v>
      </c>
      <c r="B118" s="71" t="s">
        <v>351</v>
      </c>
      <c r="C118" s="122">
        <v>7420869.7199999997</v>
      </c>
      <c r="D118" s="149">
        <f t="shared" si="1"/>
        <v>9.2477072680641564E-2</v>
      </c>
      <c r="E118" s="72"/>
    </row>
    <row r="119" spans="1:5" x14ac:dyDescent="0.2">
      <c r="A119" s="73">
        <v>5132</v>
      </c>
      <c r="B119" s="71" t="s">
        <v>352</v>
      </c>
      <c r="C119" s="122">
        <v>956152.78</v>
      </c>
      <c r="D119" s="149">
        <f t="shared" si="1"/>
        <v>1.1915343277291424E-2</v>
      </c>
      <c r="E119" s="72"/>
    </row>
    <row r="120" spans="1:5" x14ac:dyDescent="0.2">
      <c r="A120" s="73">
        <v>5133</v>
      </c>
      <c r="B120" s="71" t="s">
        <v>353</v>
      </c>
      <c r="C120" s="122">
        <v>4924135.43</v>
      </c>
      <c r="D120" s="149">
        <f t="shared" si="1"/>
        <v>6.1363377505761173E-2</v>
      </c>
      <c r="E120" s="72"/>
    </row>
    <row r="121" spans="1:5" x14ac:dyDescent="0.2">
      <c r="A121" s="73">
        <v>5134</v>
      </c>
      <c r="B121" s="71" t="s">
        <v>354</v>
      </c>
      <c r="C121" s="122">
        <v>547136.25</v>
      </c>
      <c r="D121" s="149">
        <f t="shared" si="1"/>
        <v>6.8182788091668148E-3</v>
      </c>
      <c r="E121" s="72"/>
    </row>
    <row r="122" spans="1:5" x14ac:dyDescent="0.2">
      <c r="A122" s="73">
        <v>5135</v>
      </c>
      <c r="B122" s="71" t="s">
        <v>355</v>
      </c>
      <c r="C122" s="122">
        <v>1196906.69</v>
      </c>
      <c r="D122" s="149">
        <f t="shared" si="1"/>
        <v>1.4915559919447841E-2</v>
      </c>
      <c r="E122" s="72"/>
    </row>
    <row r="123" spans="1:5" x14ac:dyDescent="0.2">
      <c r="A123" s="73">
        <v>5136</v>
      </c>
      <c r="B123" s="71" t="s">
        <v>356</v>
      </c>
      <c r="C123" s="122">
        <v>2077331.27</v>
      </c>
      <c r="D123" s="149">
        <f t="shared" si="1"/>
        <v>2.5887196795790057E-2</v>
      </c>
      <c r="E123" s="72"/>
    </row>
    <row r="124" spans="1:5" x14ac:dyDescent="0.2">
      <c r="A124" s="73">
        <v>5137</v>
      </c>
      <c r="B124" s="71" t="s">
        <v>357</v>
      </c>
      <c r="C124" s="122">
        <v>338398.89</v>
      </c>
      <c r="D124" s="149">
        <f t="shared" si="0"/>
        <v>4.2170446223085602E-3</v>
      </c>
      <c r="E124" s="72"/>
    </row>
    <row r="125" spans="1:5" x14ac:dyDescent="0.2">
      <c r="A125" s="73">
        <v>5138</v>
      </c>
      <c r="B125" s="71" t="s">
        <v>358</v>
      </c>
      <c r="C125" s="122">
        <v>204964.8</v>
      </c>
      <c r="D125" s="149">
        <f t="shared" si="0"/>
        <v>2.5542214621405808E-3</v>
      </c>
      <c r="E125" s="72"/>
    </row>
    <row r="126" spans="1:5" x14ac:dyDescent="0.2">
      <c r="A126" s="73">
        <v>5139</v>
      </c>
      <c r="B126" s="71" t="s">
        <v>359</v>
      </c>
      <c r="C126" s="122">
        <v>1012120.52</v>
      </c>
      <c r="D126" s="149">
        <f t="shared" si="0"/>
        <v>1.2612799634165893E-2</v>
      </c>
      <c r="E126" s="72"/>
    </row>
    <row r="127" spans="1:5" x14ac:dyDescent="0.2">
      <c r="A127" s="73">
        <v>5200</v>
      </c>
      <c r="B127" s="71" t="s">
        <v>360</v>
      </c>
      <c r="C127" s="122">
        <v>17448864.760000002</v>
      </c>
      <c r="D127" s="149">
        <f t="shared" si="0"/>
        <v>0.21744350668983387</v>
      </c>
      <c r="E127" s="72"/>
    </row>
    <row r="128" spans="1:5" x14ac:dyDescent="0.2">
      <c r="A128" s="73">
        <v>5210</v>
      </c>
      <c r="B128" s="71" t="s">
        <v>361</v>
      </c>
      <c r="C128" s="122">
        <v>0</v>
      </c>
      <c r="D128" s="149">
        <f t="shared" si="0"/>
        <v>0</v>
      </c>
      <c r="E128" s="72"/>
    </row>
    <row r="129" spans="1:5" x14ac:dyDescent="0.2">
      <c r="A129" s="73">
        <v>5211</v>
      </c>
      <c r="B129" s="71" t="s">
        <v>362</v>
      </c>
      <c r="C129" s="122">
        <v>0</v>
      </c>
      <c r="D129" s="149">
        <f t="shared" si="0"/>
        <v>0</v>
      </c>
      <c r="E129" s="72"/>
    </row>
    <row r="130" spans="1:5" x14ac:dyDescent="0.2">
      <c r="A130" s="73">
        <v>5212</v>
      </c>
      <c r="B130" s="71" t="s">
        <v>363</v>
      </c>
      <c r="C130" s="122">
        <v>0</v>
      </c>
      <c r="D130" s="149">
        <f t="shared" si="0"/>
        <v>0</v>
      </c>
      <c r="E130" s="72"/>
    </row>
    <row r="131" spans="1:5" x14ac:dyDescent="0.2">
      <c r="A131" s="73">
        <v>5220</v>
      </c>
      <c r="B131" s="71" t="s">
        <v>364</v>
      </c>
      <c r="C131" s="122">
        <v>0</v>
      </c>
      <c r="D131" s="149">
        <f t="shared" si="0"/>
        <v>0</v>
      </c>
      <c r="E131" s="72"/>
    </row>
    <row r="132" spans="1:5" x14ac:dyDescent="0.2">
      <c r="A132" s="73">
        <v>5221</v>
      </c>
      <c r="B132" s="71" t="s">
        <v>365</v>
      </c>
      <c r="C132" s="122">
        <v>0</v>
      </c>
      <c r="D132" s="149">
        <f t="shared" si="0"/>
        <v>0</v>
      </c>
      <c r="E132" s="72"/>
    </row>
    <row r="133" spans="1:5" x14ac:dyDescent="0.2">
      <c r="A133" s="73">
        <v>5222</v>
      </c>
      <c r="B133" s="71" t="s">
        <v>366</v>
      </c>
      <c r="C133" s="122">
        <v>0</v>
      </c>
      <c r="D133" s="149">
        <f t="shared" si="0"/>
        <v>0</v>
      </c>
      <c r="E133" s="72"/>
    </row>
    <row r="134" spans="1:5" x14ac:dyDescent="0.2">
      <c r="A134" s="73">
        <v>5230</v>
      </c>
      <c r="B134" s="71" t="s">
        <v>311</v>
      </c>
      <c r="C134" s="122">
        <v>0</v>
      </c>
      <c r="D134" s="149">
        <f t="shared" si="0"/>
        <v>0</v>
      </c>
      <c r="E134" s="72"/>
    </row>
    <row r="135" spans="1:5" x14ac:dyDescent="0.2">
      <c r="A135" s="73">
        <v>5231</v>
      </c>
      <c r="B135" s="71" t="s">
        <v>367</v>
      </c>
      <c r="C135" s="122">
        <v>0</v>
      </c>
      <c r="D135" s="149">
        <f t="shared" si="0"/>
        <v>0</v>
      </c>
      <c r="E135" s="72"/>
    </row>
    <row r="136" spans="1:5" x14ac:dyDescent="0.2">
      <c r="A136" s="73">
        <v>5232</v>
      </c>
      <c r="B136" s="71" t="s">
        <v>368</v>
      </c>
      <c r="C136" s="122">
        <v>0</v>
      </c>
      <c r="D136" s="149">
        <f t="shared" si="0"/>
        <v>0</v>
      </c>
      <c r="E136" s="72"/>
    </row>
    <row r="137" spans="1:5" x14ac:dyDescent="0.2">
      <c r="A137" s="73">
        <v>5240</v>
      </c>
      <c r="B137" s="71" t="s">
        <v>312</v>
      </c>
      <c r="C137" s="122">
        <v>17448864.760000002</v>
      </c>
      <c r="D137" s="149">
        <f t="shared" si="0"/>
        <v>0.21744350668983387</v>
      </c>
      <c r="E137" s="72"/>
    </row>
    <row r="138" spans="1:5" x14ac:dyDescent="0.2">
      <c r="A138" s="73">
        <v>5241</v>
      </c>
      <c r="B138" s="71" t="s">
        <v>369</v>
      </c>
      <c r="C138" s="122">
        <v>13634864.76</v>
      </c>
      <c r="D138" s="149">
        <f t="shared" si="0"/>
        <v>0.16991436677603317</v>
      </c>
      <c r="E138" s="72"/>
    </row>
    <row r="139" spans="1:5" x14ac:dyDescent="0.2">
      <c r="A139" s="73">
        <v>5242</v>
      </c>
      <c r="B139" s="71" t="s">
        <v>370</v>
      </c>
      <c r="C139" s="122">
        <v>3814000</v>
      </c>
      <c r="D139" s="149">
        <f t="shared" si="0"/>
        <v>4.7529139913800693E-2</v>
      </c>
      <c r="E139" s="72"/>
    </row>
    <row r="140" spans="1:5" x14ac:dyDescent="0.2">
      <c r="A140" s="73">
        <v>5243</v>
      </c>
      <c r="B140" s="71" t="s">
        <v>371</v>
      </c>
      <c r="C140" s="122">
        <v>0</v>
      </c>
      <c r="D140" s="149">
        <f t="shared" si="0"/>
        <v>0</v>
      </c>
      <c r="E140" s="72"/>
    </row>
    <row r="141" spans="1:5" x14ac:dyDescent="0.2">
      <c r="A141" s="73">
        <v>5244</v>
      </c>
      <c r="B141" s="71" t="s">
        <v>372</v>
      </c>
      <c r="C141" s="122">
        <v>0</v>
      </c>
      <c r="D141" s="149">
        <f t="shared" si="0"/>
        <v>0</v>
      </c>
      <c r="E141" s="72"/>
    </row>
    <row r="142" spans="1:5" x14ac:dyDescent="0.2">
      <c r="A142" s="73">
        <v>5250</v>
      </c>
      <c r="B142" s="71" t="s">
        <v>313</v>
      </c>
      <c r="C142" s="122">
        <v>0</v>
      </c>
      <c r="D142" s="149">
        <f t="shared" si="0"/>
        <v>0</v>
      </c>
      <c r="E142" s="72"/>
    </row>
    <row r="143" spans="1:5" x14ac:dyDescent="0.2">
      <c r="A143" s="73">
        <v>5251</v>
      </c>
      <c r="B143" s="71" t="s">
        <v>373</v>
      </c>
      <c r="C143" s="122">
        <v>0</v>
      </c>
      <c r="D143" s="149">
        <f t="shared" si="0"/>
        <v>0</v>
      </c>
      <c r="E143" s="72"/>
    </row>
    <row r="144" spans="1:5" x14ac:dyDescent="0.2">
      <c r="A144" s="73">
        <v>5252</v>
      </c>
      <c r="B144" s="71" t="s">
        <v>374</v>
      </c>
      <c r="C144" s="122">
        <v>0</v>
      </c>
      <c r="D144" s="149">
        <f t="shared" si="0"/>
        <v>0</v>
      </c>
      <c r="E144" s="72"/>
    </row>
    <row r="145" spans="1:5" x14ac:dyDescent="0.2">
      <c r="A145" s="73">
        <v>5259</v>
      </c>
      <c r="B145" s="71" t="s">
        <v>375</v>
      </c>
      <c r="C145" s="122">
        <v>0</v>
      </c>
      <c r="D145" s="149">
        <f t="shared" si="0"/>
        <v>0</v>
      </c>
      <c r="E145" s="72"/>
    </row>
    <row r="146" spans="1:5" x14ac:dyDescent="0.2">
      <c r="A146" s="73">
        <v>5260</v>
      </c>
      <c r="B146" s="71" t="s">
        <v>376</v>
      </c>
      <c r="C146" s="122">
        <v>0</v>
      </c>
      <c r="D146" s="149">
        <f t="shared" si="0"/>
        <v>0</v>
      </c>
      <c r="E146" s="72"/>
    </row>
    <row r="147" spans="1:5" x14ac:dyDescent="0.2">
      <c r="A147" s="73">
        <v>5261</v>
      </c>
      <c r="B147" s="71" t="s">
        <v>377</v>
      </c>
      <c r="C147" s="122">
        <v>0</v>
      </c>
      <c r="D147" s="149">
        <f t="shared" si="0"/>
        <v>0</v>
      </c>
      <c r="E147" s="72"/>
    </row>
    <row r="148" spans="1:5" x14ac:dyDescent="0.2">
      <c r="A148" s="73">
        <v>5262</v>
      </c>
      <c r="B148" s="71" t="s">
        <v>378</v>
      </c>
      <c r="C148" s="122">
        <v>0</v>
      </c>
      <c r="D148" s="149">
        <f t="shared" si="0"/>
        <v>0</v>
      </c>
      <c r="E148" s="72"/>
    </row>
    <row r="149" spans="1:5" x14ac:dyDescent="0.2">
      <c r="A149" s="73">
        <v>5270</v>
      </c>
      <c r="B149" s="71" t="s">
        <v>379</v>
      </c>
      <c r="C149" s="122">
        <v>0</v>
      </c>
      <c r="D149" s="149">
        <f t="shared" si="0"/>
        <v>0</v>
      </c>
      <c r="E149" s="72"/>
    </row>
    <row r="150" spans="1:5" x14ac:dyDescent="0.2">
      <c r="A150" s="73">
        <v>5271</v>
      </c>
      <c r="B150" s="71" t="s">
        <v>380</v>
      </c>
      <c r="C150" s="122">
        <v>0</v>
      </c>
      <c r="D150" s="149">
        <f t="shared" si="0"/>
        <v>0</v>
      </c>
      <c r="E150" s="72"/>
    </row>
    <row r="151" spans="1:5" x14ac:dyDescent="0.2">
      <c r="A151" s="73">
        <v>5280</v>
      </c>
      <c r="B151" s="71" t="s">
        <v>381</v>
      </c>
      <c r="C151" s="122">
        <v>0</v>
      </c>
      <c r="D151" s="149">
        <f t="shared" si="0"/>
        <v>0</v>
      </c>
      <c r="E151" s="72"/>
    </row>
    <row r="152" spans="1:5" x14ac:dyDescent="0.2">
      <c r="A152" s="73">
        <v>5281</v>
      </c>
      <c r="B152" s="71" t="s">
        <v>382</v>
      </c>
      <c r="C152" s="122">
        <v>0</v>
      </c>
      <c r="D152" s="149">
        <f t="shared" si="0"/>
        <v>0</v>
      </c>
      <c r="E152" s="72"/>
    </row>
    <row r="153" spans="1:5" x14ac:dyDescent="0.2">
      <c r="A153" s="73">
        <v>5282</v>
      </c>
      <c r="B153" s="71" t="s">
        <v>383</v>
      </c>
      <c r="C153" s="122">
        <v>0</v>
      </c>
      <c r="D153" s="149">
        <f t="shared" si="0"/>
        <v>0</v>
      </c>
      <c r="E153" s="72"/>
    </row>
    <row r="154" spans="1:5" x14ac:dyDescent="0.2">
      <c r="A154" s="73">
        <v>5283</v>
      </c>
      <c r="B154" s="71" t="s">
        <v>384</v>
      </c>
      <c r="C154" s="122">
        <v>0</v>
      </c>
      <c r="D154" s="149">
        <f t="shared" si="0"/>
        <v>0</v>
      </c>
      <c r="E154" s="72"/>
    </row>
    <row r="155" spans="1:5" x14ac:dyDescent="0.2">
      <c r="A155" s="73">
        <v>5284</v>
      </c>
      <c r="B155" s="71" t="s">
        <v>385</v>
      </c>
      <c r="C155" s="122">
        <v>0</v>
      </c>
      <c r="D155" s="149">
        <f t="shared" si="0"/>
        <v>0</v>
      </c>
      <c r="E155" s="72"/>
    </row>
    <row r="156" spans="1:5" x14ac:dyDescent="0.2">
      <c r="A156" s="73">
        <v>5285</v>
      </c>
      <c r="B156" s="71" t="s">
        <v>386</v>
      </c>
      <c r="C156" s="122">
        <v>0</v>
      </c>
      <c r="D156" s="149">
        <f t="shared" si="0"/>
        <v>0</v>
      </c>
      <c r="E156" s="72"/>
    </row>
    <row r="157" spans="1:5" x14ac:dyDescent="0.2">
      <c r="A157" s="73">
        <v>5290</v>
      </c>
      <c r="B157" s="71" t="s">
        <v>387</v>
      </c>
      <c r="C157" s="122">
        <v>0</v>
      </c>
      <c r="D157" s="149">
        <f t="shared" si="0"/>
        <v>0</v>
      </c>
      <c r="E157" s="72"/>
    </row>
    <row r="158" spans="1:5" x14ac:dyDescent="0.2">
      <c r="A158" s="73">
        <v>5291</v>
      </c>
      <c r="B158" s="71" t="s">
        <v>388</v>
      </c>
      <c r="C158" s="122">
        <v>0</v>
      </c>
      <c r="D158" s="149">
        <f t="shared" si="0"/>
        <v>0</v>
      </c>
      <c r="E158" s="72"/>
    </row>
    <row r="159" spans="1:5" x14ac:dyDescent="0.2">
      <c r="A159" s="73">
        <v>5292</v>
      </c>
      <c r="B159" s="71" t="s">
        <v>389</v>
      </c>
      <c r="C159" s="122">
        <v>0</v>
      </c>
      <c r="D159" s="149">
        <f t="shared" si="0"/>
        <v>0</v>
      </c>
      <c r="E159" s="72"/>
    </row>
    <row r="160" spans="1:5" x14ac:dyDescent="0.2">
      <c r="A160" s="73">
        <v>5300</v>
      </c>
      <c r="B160" s="71" t="s">
        <v>390</v>
      </c>
      <c r="C160" s="122">
        <v>0</v>
      </c>
      <c r="D160" s="149">
        <f t="shared" si="0"/>
        <v>0</v>
      </c>
      <c r="E160" s="72"/>
    </row>
    <row r="161" spans="1:5" x14ac:dyDescent="0.2">
      <c r="A161" s="73">
        <v>5310</v>
      </c>
      <c r="B161" s="71" t="s">
        <v>306</v>
      </c>
      <c r="C161" s="122">
        <v>0</v>
      </c>
      <c r="D161" s="149">
        <f t="shared" si="0"/>
        <v>0</v>
      </c>
      <c r="E161" s="72"/>
    </row>
    <row r="162" spans="1:5" x14ac:dyDescent="0.2">
      <c r="A162" s="73">
        <v>5311</v>
      </c>
      <c r="B162" s="71" t="s">
        <v>391</v>
      </c>
      <c r="C162" s="122">
        <v>0</v>
      </c>
      <c r="D162" s="149">
        <f t="shared" si="0"/>
        <v>0</v>
      </c>
      <c r="E162" s="72"/>
    </row>
    <row r="163" spans="1:5" x14ac:dyDescent="0.2">
      <c r="A163" s="73">
        <v>5312</v>
      </c>
      <c r="B163" s="71" t="s">
        <v>392</v>
      </c>
      <c r="C163" s="122">
        <v>0</v>
      </c>
      <c r="D163" s="149">
        <f t="shared" si="0"/>
        <v>0</v>
      </c>
      <c r="E163" s="72"/>
    </row>
    <row r="164" spans="1:5" x14ac:dyDescent="0.2">
      <c r="A164" s="73">
        <v>5320</v>
      </c>
      <c r="B164" s="71" t="s">
        <v>307</v>
      </c>
      <c r="C164" s="122">
        <v>0</v>
      </c>
      <c r="D164" s="149">
        <f t="shared" ref="D164:D220" si="2">C164/$C$99</f>
        <v>0</v>
      </c>
      <c r="E164" s="72"/>
    </row>
    <row r="165" spans="1:5" x14ac:dyDescent="0.2">
      <c r="A165" s="73">
        <v>5321</v>
      </c>
      <c r="B165" s="71" t="s">
        <v>393</v>
      </c>
      <c r="C165" s="122">
        <v>0</v>
      </c>
      <c r="D165" s="149">
        <f t="shared" si="2"/>
        <v>0</v>
      </c>
      <c r="E165" s="72"/>
    </row>
    <row r="166" spans="1:5" x14ac:dyDescent="0.2">
      <c r="A166" s="73">
        <v>5322</v>
      </c>
      <c r="B166" s="71" t="s">
        <v>394</v>
      </c>
      <c r="C166" s="122">
        <v>0</v>
      </c>
      <c r="D166" s="149">
        <f t="shared" si="2"/>
        <v>0</v>
      </c>
      <c r="E166" s="72"/>
    </row>
    <row r="167" spans="1:5" x14ac:dyDescent="0.2">
      <c r="A167" s="73">
        <v>5330</v>
      </c>
      <c r="B167" s="71" t="s">
        <v>308</v>
      </c>
      <c r="C167" s="122">
        <v>0</v>
      </c>
      <c r="D167" s="149">
        <f t="shared" si="2"/>
        <v>0</v>
      </c>
      <c r="E167" s="72"/>
    </row>
    <row r="168" spans="1:5" x14ac:dyDescent="0.2">
      <c r="A168" s="73">
        <v>5331</v>
      </c>
      <c r="B168" s="71" t="s">
        <v>395</v>
      </c>
      <c r="C168" s="122">
        <v>0</v>
      </c>
      <c r="D168" s="149">
        <f t="shared" si="2"/>
        <v>0</v>
      </c>
      <c r="E168" s="72"/>
    </row>
    <row r="169" spans="1:5" x14ac:dyDescent="0.2">
      <c r="A169" s="73">
        <v>5332</v>
      </c>
      <c r="B169" s="71" t="s">
        <v>396</v>
      </c>
      <c r="C169" s="122">
        <v>0</v>
      </c>
      <c r="D169" s="149">
        <f t="shared" si="2"/>
        <v>0</v>
      </c>
      <c r="E169" s="72"/>
    </row>
    <row r="170" spans="1:5" x14ac:dyDescent="0.2">
      <c r="A170" s="73">
        <v>5400</v>
      </c>
      <c r="B170" s="71" t="s">
        <v>397</v>
      </c>
      <c r="C170" s="122">
        <v>0</v>
      </c>
      <c r="D170" s="149">
        <f t="shared" si="2"/>
        <v>0</v>
      </c>
      <c r="E170" s="72"/>
    </row>
    <row r="171" spans="1:5" x14ac:dyDescent="0.2">
      <c r="A171" s="73">
        <v>5410</v>
      </c>
      <c r="B171" s="71" t="s">
        <v>398</v>
      </c>
      <c r="C171" s="122">
        <v>0</v>
      </c>
      <c r="D171" s="149">
        <f t="shared" si="2"/>
        <v>0</v>
      </c>
      <c r="E171" s="72"/>
    </row>
    <row r="172" spans="1:5" x14ac:dyDescent="0.2">
      <c r="A172" s="73">
        <v>5411</v>
      </c>
      <c r="B172" s="71" t="s">
        <v>399</v>
      </c>
      <c r="C172" s="122">
        <v>0</v>
      </c>
      <c r="D172" s="149">
        <f t="shared" si="2"/>
        <v>0</v>
      </c>
      <c r="E172" s="72"/>
    </row>
    <row r="173" spans="1:5" x14ac:dyDescent="0.2">
      <c r="A173" s="73">
        <v>5412</v>
      </c>
      <c r="B173" s="71" t="s">
        <v>400</v>
      </c>
      <c r="C173" s="122">
        <v>0</v>
      </c>
      <c r="D173" s="149">
        <f t="shared" si="2"/>
        <v>0</v>
      </c>
      <c r="E173" s="72"/>
    </row>
    <row r="174" spans="1:5" x14ac:dyDescent="0.2">
      <c r="A174" s="73">
        <v>5420</v>
      </c>
      <c r="B174" s="71" t="s">
        <v>401</v>
      </c>
      <c r="C174" s="122">
        <v>0</v>
      </c>
      <c r="D174" s="149">
        <f t="shared" si="2"/>
        <v>0</v>
      </c>
      <c r="E174" s="72"/>
    </row>
    <row r="175" spans="1:5" x14ac:dyDescent="0.2">
      <c r="A175" s="73">
        <v>5421</v>
      </c>
      <c r="B175" s="71" t="s">
        <v>402</v>
      </c>
      <c r="C175" s="122">
        <v>0</v>
      </c>
      <c r="D175" s="149">
        <f t="shared" si="2"/>
        <v>0</v>
      </c>
      <c r="E175" s="72"/>
    </row>
    <row r="176" spans="1:5" x14ac:dyDescent="0.2">
      <c r="A176" s="73">
        <v>5422</v>
      </c>
      <c r="B176" s="71" t="s">
        <v>403</v>
      </c>
      <c r="C176" s="122">
        <v>0</v>
      </c>
      <c r="D176" s="149">
        <f t="shared" si="2"/>
        <v>0</v>
      </c>
      <c r="E176" s="72"/>
    </row>
    <row r="177" spans="1:5" x14ac:dyDescent="0.2">
      <c r="A177" s="73">
        <v>5430</v>
      </c>
      <c r="B177" s="71" t="s">
        <v>404</v>
      </c>
      <c r="C177" s="122">
        <v>0</v>
      </c>
      <c r="D177" s="149">
        <f t="shared" si="2"/>
        <v>0</v>
      </c>
      <c r="E177" s="72"/>
    </row>
    <row r="178" spans="1:5" x14ac:dyDescent="0.2">
      <c r="A178" s="73">
        <v>5431</v>
      </c>
      <c r="B178" s="71" t="s">
        <v>405</v>
      </c>
      <c r="C178" s="122">
        <v>0</v>
      </c>
      <c r="D178" s="149">
        <f t="shared" si="2"/>
        <v>0</v>
      </c>
      <c r="E178" s="72"/>
    </row>
    <row r="179" spans="1:5" x14ac:dyDescent="0.2">
      <c r="A179" s="73">
        <v>5432</v>
      </c>
      <c r="B179" s="71" t="s">
        <v>406</v>
      </c>
      <c r="C179" s="122">
        <v>0</v>
      </c>
      <c r="D179" s="149">
        <f t="shared" si="2"/>
        <v>0</v>
      </c>
      <c r="E179" s="72"/>
    </row>
    <row r="180" spans="1:5" x14ac:dyDescent="0.2">
      <c r="A180" s="73">
        <v>5440</v>
      </c>
      <c r="B180" s="71" t="s">
        <v>407</v>
      </c>
      <c r="C180" s="122">
        <v>0</v>
      </c>
      <c r="D180" s="149">
        <f t="shared" si="2"/>
        <v>0</v>
      </c>
      <c r="E180" s="72"/>
    </row>
    <row r="181" spans="1:5" x14ac:dyDescent="0.2">
      <c r="A181" s="73">
        <v>5441</v>
      </c>
      <c r="B181" s="71" t="s">
        <v>407</v>
      </c>
      <c r="C181" s="122">
        <v>0</v>
      </c>
      <c r="D181" s="149">
        <f t="shared" si="2"/>
        <v>0</v>
      </c>
      <c r="E181" s="72"/>
    </row>
    <row r="182" spans="1:5" x14ac:dyDescent="0.2">
      <c r="A182" s="73">
        <v>5450</v>
      </c>
      <c r="B182" s="71" t="s">
        <v>408</v>
      </c>
      <c r="C182" s="122">
        <v>0</v>
      </c>
      <c r="D182" s="149">
        <f t="shared" si="2"/>
        <v>0</v>
      </c>
      <c r="E182" s="72"/>
    </row>
    <row r="183" spans="1:5" x14ac:dyDescent="0.2">
      <c r="A183" s="73">
        <v>5451</v>
      </c>
      <c r="B183" s="71" t="s">
        <v>409</v>
      </c>
      <c r="C183" s="122">
        <v>0</v>
      </c>
      <c r="D183" s="149">
        <f t="shared" si="2"/>
        <v>0</v>
      </c>
      <c r="E183" s="72"/>
    </row>
    <row r="184" spans="1:5" x14ac:dyDescent="0.2">
      <c r="A184" s="73">
        <v>5452</v>
      </c>
      <c r="B184" s="71" t="s">
        <v>410</v>
      </c>
      <c r="C184" s="122">
        <v>0</v>
      </c>
      <c r="D184" s="149">
        <f t="shared" si="2"/>
        <v>0</v>
      </c>
      <c r="E184" s="72"/>
    </row>
    <row r="185" spans="1:5" x14ac:dyDescent="0.2">
      <c r="A185" s="73">
        <v>5500</v>
      </c>
      <c r="B185" s="71" t="s">
        <v>411</v>
      </c>
      <c r="C185" s="122">
        <v>2131565.9700000002</v>
      </c>
      <c r="D185" s="149">
        <f t="shared" si="2"/>
        <v>2.6563056429896773E-2</v>
      </c>
      <c r="E185" s="72"/>
    </row>
    <row r="186" spans="1:5" x14ac:dyDescent="0.2">
      <c r="A186" s="73">
        <v>5510</v>
      </c>
      <c r="B186" s="71" t="s">
        <v>412</v>
      </c>
      <c r="C186" s="122">
        <v>2124689.19</v>
      </c>
      <c r="D186" s="149">
        <f t="shared" si="2"/>
        <v>2.6477359670909768E-2</v>
      </c>
      <c r="E186" s="72"/>
    </row>
    <row r="187" spans="1:5" x14ac:dyDescent="0.2">
      <c r="A187" s="73">
        <v>5511</v>
      </c>
      <c r="B187" s="71" t="s">
        <v>413</v>
      </c>
      <c r="C187" s="122">
        <v>2051942.75</v>
      </c>
      <c r="D187" s="149">
        <f t="shared" si="2"/>
        <v>2.5570811237508904E-2</v>
      </c>
      <c r="E187" s="72"/>
    </row>
    <row r="188" spans="1:5" x14ac:dyDescent="0.2">
      <c r="A188" s="73">
        <v>5512</v>
      </c>
      <c r="B188" s="71" t="s">
        <v>414</v>
      </c>
      <c r="C188" s="122">
        <v>0</v>
      </c>
      <c r="D188" s="149">
        <f t="shared" si="2"/>
        <v>0</v>
      </c>
      <c r="E188" s="72"/>
    </row>
    <row r="189" spans="1:5" x14ac:dyDescent="0.2">
      <c r="A189" s="73">
        <v>5513</v>
      </c>
      <c r="B189" s="71" t="s">
        <v>415</v>
      </c>
      <c r="C189" s="122">
        <v>0</v>
      </c>
      <c r="D189" s="149">
        <f t="shared" si="2"/>
        <v>0</v>
      </c>
      <c r="E189" s="72"/>
    </row>
    <row r="190" spans="1:5" x14ac:dyDescent="0.2">
      <c r="A190" s="73">
        <v>5514</v>
      </c>
      <c r="B190" s="71" t="s">
        <v>416</v>
      </c>
      <c r="C190" s="122">
        <v>0</v>
      </c>
      <c r="D190" s="149">
        <f t="shared" si="2"/>
        <v>0</v>
      </c>
      <c r="E190" s="72"/>
    </row>
    <row r="191" spans="1:5" x14ac:dyDescent="0.2">
      <c r="A191" s="73">
        <v>5515</v>
      </c>
      <c r="B191" s="71" t="s">
        <v>417</v>
      </c>
      <c r="C191" s="122">
        <v>0</v>
      </c>
      <c r="D191" s="149">
        <f t="shared" si="2"/>
        <v>0</v>
      </c>
      <c r="E191" s="72"/>
    </row>
    <row r="192" spans="1:5" x14ac:dyDescent="0.2">
      <c r="A192" s="73">
        <v>5516</v>
      </c>
      <c r="B192" s="71" t="s">
        <v>418</v>
      </c>
      <c r="C192" s="122">
        <v>0</v>
      </c>
      <c r="D192" s="149">
        <f t="shared" si="2"/>
        <v>0</v>
      </c>
      <c r="E192" s="72"/>
    </row>
    <row r="193" spans="1:5" x14ac:dyDescent="0.2">
      <c r="A193" s="73">
        <v>5517</v>
      </c>
      <c r="B193" s="71" t="s">
        <v>419</v>
      </c>
      <c r="C193" s="122">
        <v>72746.44</v>
      </c>
      <c r="D193" s="149">
        <f t="shared" si="2"/>
        <v>9.0654843340086714E-4</v>
      </c>
      <c r="E193" s="72"/>
    </row>
    <row r="194" spans="1:5" x14ac:dyDescent="0.2">
      <c r="A194" s="73">
        <v>5518</v>
      </c>
      <c r="B194" s="71" t="s">
        <v>85</v>
      </c>
      <c r="C194" s="122">
        <v>16716.98</v>
      </c>
      <c r="D194" s="149">
        <f t="shared" si="2"/>
        <v>2.0832293690514102E-4</v>
      </c>
      <c r="E194" s="72"/>
    </row>
    <row r="195" spans="1:5" x14ac:dyDescent="0.2">
      <c r="A195" s="73">
        <v>5520</v>
      </c>
      <c r="B195" s="71" t="s">
        <v>84</v>
      </c>
      <c r="C195" s="122">
        <v>0</v>
      </c>
      <c r="D195" s="149">
        <f t="shared" si="2"/>
        <v>0</v>
      </c>
      <c r="E195" s="72"/>
    </row>
    <row r="196" spans="1:5" x14ac:dyDescent="0.2">
      <c r="A196" s="73">
        <v>5521</v>
      </c>
      <c r="B196" s="71" t="s">
        <v>420</v>
      </c>
      <c r="C196" s="122">
        <v>0</v>
      </c>
      <c r="D196" s="149">
        <f t="shared" si="2"/>
        <v>0</v>
      </c>
      <c r="E196" s="72"/>
    </row>
    <row r="197" spans="1:5" x14ac:dyDescent="0.2">
      <c r="A197" s="73">
        <v>5522</v>
      </c>
      <c r="B197" s="71" t="s">
        <v>421</v>
      </c>
      <c r="C197" s="122">
        <v>0</v>
      </c>
      <c r="D197" s="149">
        <f t="shared" si="2"/>
        <v>0</v>
      </c>
      <c r="E197" s="72"/>
    </row>
    <row r="198" spans="1:5" x14ac:dyDescent="0.2">
      <c r="A198" s="73">
        <v>5530</v>
      </c>
      <c r="B198" s="71" t="s">
        <v>422</v>
      </c>
      <c r="C198" s="122">
        <v>6876.78</v>
      </c>
      <c r="D198" s="149">
        <f t="shared" si="2"/>
        <v>8.5696758987002182E-5</v>
      </c>
      <c r="E198" s="72"/>
    </row>
    <row r="199" spans="1:5" x14ac:dyDescent="0.2">
      <c r="A199" s="73">
        <v>5531</v>
      </c>
      <c r="B199" s="71" t="s">
        <v>423</v>
      </c>
      <c r="C199" s="122">
        <v>0</v>
      </c>
      <c r="D199" s="149">
        <f t="shared" si="2"/>
        <v>0</v>
      </c>
      <c r="E199" s="72"/>
    </row>
    <row r="200" spans="1:5" x14ac:dyDescent="0.2">
      <c r="A200" s="73">
        <v>5532</v>
      </c>
      <c r="B200" s="71" t="s">
        <v>424</v>
      </c>
      <c r="C200" s="122">
        <v>0</v>
      </c>
      <c r="D200" s="149">
        <f t="shared" si="2"/>
        <v>0</v>
      </c>
      <c r="E200" s="72"/>
    </row>
    <row r="201" spans="1:5" x14ac:dyDescent="0.2">
      <c r="A201" s="73">
        <v>5533</v>
      </c>
      <c r="B201" s="71" t="s">
        <v>425</v>
      </c>
      <c r="C201" s="122">
        <v>0</v>
      </c>
      <c r="D201" s="149">
        <f t="shared" si="2"/>
        <v>0</v>
      </c>
      <c r="E201" s="72"/>
    </row>
    <row r="202" spans="1:5" x14ac:dyDescent="0.2">
      <c r="A202" s="73">
        <v>5534</v>
      </c>
      <c r="B202" s="71" t="s">
        <v>426</v>
      </c>
      <c r="C202" s="122">
        <v>0</v>
      </c>
      <c r="D202" s="149">
        <f t="shared" si="2"/>
        <v>0</v>
      </c>
      <c r="E202" s="72"/>
    </row>
    <row r="203" spans="1:5" x14ac:dyDescent="0.2">
      <c r="A203" s="73">
        <v>5535</v>
      </c>
      <c r="B203" s="71" t="s">
        <v>427</v>
      </c>
      <c r="C203" s="122">
        <v>6876.78</v>
      </c>
      <c r="D203" s="149">
        <f t="shared" si="2"/>
        <v>8.5696758987002182E-5</v>
      </c>
      <c r="E203" s="72"/>
    </row>
    <row r="204" spans="1:5" x14ac:dyDescent="0.2">
      <c r="A204" s="73">
        <v>5540</v>
      </c>
      <c r="B204" s="71" t="s">
        <v>428</v>
      </c>
      <c r="C204" s="122">
        <v>0</v>
      </c>
      <c r="D204" s="149">
        <f t="shared" si="2"/>
        <v>0</v>
      </c>
      <c r="E204" s="72"/>
    </row>
    <row r="205" spans="1:5" x14ac:dyDescent="0.2">
      <c r="A205" s="73">
        <v>5541</v>
      </c>
      <c r="B205" s="71" t="s">
        <v>428</v>
      </c>
      <c r="C205" s="122">
        <v>0</v>
      </c>
      <c r="D205" s="149">
        <f t="shared" si="2"/>
        <v>0</v>
      </c>
      <c r="E205" s="72"/>
    </row>
    <row r="206" spans="1:5" x14ac:dyDescent="0.2">
      <c r="A206" s="73">
        <v>5550</v>
      </c>
      <c r="B206" s="71" t="s">
        <v>429</v>
      </c>
      <c r="C206" s="122">
        <v>0</v>
      </c>
      <c r="D206" s="149">
        <f t="shared" si="2"/>
        <v>0</v>
      </c>
      <c r="E206" s="72"/>
    </row>
    <row r="207" spans="1:5" x14ac:dyDescent="0.2">
      <c r="A207" s="73">
        <v>5551</v>
      </c>
      <c r="B207" s="71" t="s">
        <v>429</v>
      </c>
      <c r="C207" s="122">
        <v>0</v>
      </c>
      <c r="D207" s="149">
        <f t="shared" si="2"/>
        <v>0</v>
      </c>
      <c r="E207" s="72"/>
    </row>
    <row r="208" spans="1:5" x14ac:dyDescent="0.2">
      <c r="A208" s="73">
        <v>5590</v>
      </c>
      <c r="B208" s="71" t="s">
        <v>430</v>
      </c>
      <c r="C208" s="122">
        <v>0</v>
      </c>
      <c r="D208" s="149">
        <f t="shared" si="2"/>
        <v>0</v>
      </c>
      <c r="E208" s="72"/>
    </row>
    <row r="209" spans="1:5" x14ac:dyDescent="0.2">
      <c r="A209" s="73">
        <v>5591</v>
      </c>
      <c r="B209" s="71" t="s">
        <v>431</v>
      </c>
      <c r="C209" s="122">
        <v>0</v>
      </c>
      <c r="D209" s="149">
        <f t="shared" si="2"/>
        <v>0</v>
      </c>
      <c r="E209" s="72"/>
    </row>
    <row r="210" spans="1:5" x14ac:dyDescent="0.2">
      <c r="A210" s="73">
        <v>5592</v>
      </c>
      <c r="B210" s="71" t="s">
        <v>432</v>
      </c>
      <c r="C210" s="122">
        <v>0</v>
      </c>
      <c r="D210" s="149">
        <f t="shared" si="2"/>
        <v>0</v>
      </c>
      <c r="E210" s="72"/>
    </row>
    <row r="211" spans="1:5" x14ac:dyDescent="0.2">
      <c r="A211" s="73">
        <v>5593</v>
      </c>
      <c r="B211" s="71" t="s">
        <v>433</v>
      </c>
      <c r="C211" s="122">
        <v>0</v>
      </c>
      <c r="D211" s="149">
        <f t="shared" si="2"/>
        <v>0</v>
      </c>
      <c r="E211" s="72"/>
    </row>
    <row r="212" spans="1:5" x14ac:dyDescent="0.2">
      <c r="A212" s="73">
        <v>5594</v>
      </c>
      <c r="B212" s="71" t="s">
        <v>499</v>
      </c>
      <c r="C212" s="122">
        <v>0</v>
      </c>
      <c r="D212" s="149">
        <f t="shared" si="2"/>
        <v>0</v>
      </c>
      <c r="E212" s="72"/>
    </row>
    <row r="213" spans="1:5" x14ac:dyDescent="0.2">
      <c r="A213" s="73">
        <v>5595</v>
      </c>
      <c r="B213" s="71" t="s">
        <v>435</v>
      </c>
      <c r="C213" s="122">
        <v>0</v>
      </c>
      <c r="D213" s="149">
        <f t="shared" si="2"/>
        <v>0</v>
      </c>
      <c r="E213" s="72"/>
    </row>
    <row r="214" spans="1:5" x14ac:dyDescent="0.2">
      <c r="A214" s="73">
        <v>5596</v>
      </c>
      <c r="B214" s="71" t="s">
        <v>328</v>
      </c>
      <c r="C214" s="122">
        <v>0</v>
      </c>
      <c r="D214" s="149">
        <f t="shared" si="2"/>
        <v>0</v>
      </c>
      <c r="E214" s="72"/>
    </row>
    <row r="215" spans="1:5" x14ac:dyDescent="0.2">
      <c r="A215" s="73">
        <v>5597</v>
      </c>
      <c r="B215" s="71" t="s">
        <v>436</v>
      </c>
      <c r="C215" s="122">
        <v>0</v>
      </c>
      <c r="D215" s="149">
        <f t="shared" si="2"/>
        <v>0</v>
      </c>
      <c r="E215" s="72"/>
    </row>
    <row r="216" spans="1:5" x14ac:dyDescent="0.2">
      <c r="A216" s="73">
        <v>5598</v>
      </c>
      <c r="B216" s="71" t="s">
        <v>500</v>
      </c>
      <c r="C216" s="122">
        <v>0</v>
      </c>
      <c r="D216" s="149">
        <f t="shared" si="2"/>
        <v>0</v>
      </c>
      <c r="E216" s="72"/>
    </row>
    <row r="217" spans="1:5" x14ac:dyDescent="0.2">
      <c r="A217" s="73">
        <v>5599</v>
      </c>
      <c r="B217" s="71" t="s">
        <v>437</v>
      </c>
      <c r="C217" s="122">
        <v>0</v>
      </c>
      <c r="D217" s="149">
        <f t="shared" si="2"/>
        <v>0</v>
      </c>
      <c r="E217" s="72"/>
    </row>
    <row r="218" spans="1:5" x14ac:dyDescent="0.2">
      <c r="A218" s="73">
        <v>5600</v>
      </c>
      <c r="B218" s="71" t="s">
        <v>83</v>
      </c>
      <c r="C218" s="122">
        <v>0</v>
      </c>
      <c r="D218" s="149">
        <f t="shared" si="2"/>
        <v>0</v>
      </c>
      <c r="E218" s="72"/>
    </row>
    <row r="219" spans="1:5" x14ac:dyDescent="0.2">
      <c r="A219" s="73">
        <v>5610</v>
      </c>
      <c r="B219" s="71" t="s">
        <v>438</v>
      </c>
      <c r="C219" s="122">
        <v>0</v>
      </c>
      <c r="D219" s="149">
        <f t="shared" si="2"/>
        <v>0</v>
      </c>
      <c r="E219" s="72"/>
    </row>
    <row r="220" spans="1:5" x14ac:dyDescent="0.2">
      <c r="A220" s="73">
        <v>5611</v>
      </c>
      <c r="B220" s="71" t="s">
        <v>439</v>
      </c>
      <c r="C220" s="122">
        <v>0</v>
      </c>
      <c r="D220" s="149">
        <f t="shared" si="2"/>
        <v>0</v>
      </c>
      <c r="E220" s="7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7"/>
  <sheetViews>
    <sheetView workbookViewId="0">
      <selection activeCell="C24" sqref="C24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6" width="9.140625" style="51"/>
    <col min="7" max="7" width="10.85546875" style="51" bestFit="1" customWidth="1"/>
    <col min="8" max="16384" width="9.140625" style="51"/>
  </cols>
  <sheetData>
    <row r="1" spans="1:5" ht="18.95" customHeight="1" x14ac:dyDescent="0.2">
      <c r="A1" s="156" t="str">
        <f>ESF!A1</f>
        <v>COMISION MUNICIPAL DE CULTURA FISICA Y DEPORTE DE LEON GUANAJUATO</v>
      </c>
      <c r="B1" s="156"/>
      <c r="C1" s="156"/>
      <c r="D1" s="49" t="s">
        <v>162</v>
      </c>
      <c r="E1" s="50">
        <f>ESF!H1</f>
        <v>2019</v>
      </c>
    </row>
    <row r="2" spans="1:5" ht="18.95" customHeight="1" x14ac:dyDescent="0.2">
      <c r="A2" s="156" t="s">
        <v>440</v>
      </c>
      <c r="B2" s="156"/>
      <c r="C2" s="156"/>
      <c r="D2" s="49" t="s">
        <v>164</v>
      </c>
      <c r="E2" s="50" t="str">
        <f>ESF!H2</f>
        <v>Trimestral</v>
      </c>
    </row>
    <row r="3" spans="1:5" ht="18.95" customHeight="1" x14ac:dyDescent="0.2">
      <c r="A3" s="156" t="str">
        <f>ESF!A3</f>
        <v>Correspondiente del 1 enero al 31 de Diciembre del 2019</v>
      </c>
      <c r="B3" s="156"/>
      <c r="C3" s="156"/>
      <c r="D3" s="49" t="s">
        <v>166</v>
      </c>
      <c r="E3" s="50">
        <f>ESF!H3</f>
        <v>4</v>
      </c>
    </row>
    <row r="5" spans="1:5" x14ac:dyDescent="0.2">
      <c r="A5" s="52" t="s">
        <v>167</v>
      </c>
      <c r="B5" s="53"/>
      <c r="C5" s="53"/>
      <c r="D5" s="53"/>
      <c r="E5" s="53"/>
    </row>
    <row r="6" spans="1:5" x14ac:dyDescent="0.2">
      <c r="A6" s="53" t="s">
        <v>146</v>
      </c>
      <c r="B6" s="53"/>
      <c r="C6" s="53"/>
      <c r="D6" s="53"/>
      <c r="E6" s="53"/>
    </row>
    <row r="7" spans="1:5" x14ac:dyDescent="0.2">
      <c r="A7" s="54" t="s">
        <v>135</v>
      </c>
      <c r="B7" s="54" t="s">
        <v>132</v>
      </c>
      <c r="C7" s="54" t="s">
        <v>133</v>
      </c>
      <c r="D7" s="54" t="s">
        <v>134</v>
      </c>
      <c r="E7" s="54" t="s">
        <v>136</v>
      </c>
    </row>
    <row r="8" spans="1:5" x14ac:dyDescent="0.2">
      <c r="A8" s="55">
        <v>3110</v>
      </c>
      <c r="B8" s="51" t="s">
        <v>307</v>
      </c>
      <c r="C8" s="56">
        <v>0</v>
      </c>
    </row>
    <row r="9" spans="1:5" x14ac:dyDescent="0.2">
      <c r="A9" s="55">
        <v>3120</v>
      </c>
      <c r="B9" s="51" t="s">
        <v>441</v>
      </c>
      <c r="C9" s="123">
        <v>216450</v>
      </c>
      <c r="D9" s="51" t="s">
        <v>590</v>
      </c>
      <c r="E9" s="51" t="s">
        <v>591</v>
      </c>
    </row>
    <row r="10" spans="1:5" x14ac:dyDescent="0.2">
      <c r="A10" s="55">
        <v>3130</v>
      </c>
      <c r="B10" s="51" t="s">
        <v>442</v>
      </c>
      <c r="C10" s="56">
        <v>0</v>
      </c>
    </row>
    <row r="12" spans="1:5" x14ac:dyDescent="0.2">
      <c r="A12" s="53" t="s">
        <v>147</v>
      </c>
      <c r="B12" s="53"/>
      <c r="C12" s="53"/>
      <c r="D12" s="53"/>
      <c r="E12" s="53"/>
    </row>
    <row r="13" spans="1:5" x14ac:dyDescent="0.2">
      <c r="A13" s="54" t="s">
        <v>135</v>
      </c>
      <c r="B13" s="54" t="s">
        <v>132</v>
      </c>
      <c r="C13" s="54" t="s">
        <v>133</v>
      </c>
      <c r="D13" s="54" t="s">
        <v>443</v>
      </c>
      <c r="E13" s="54"/>
    </row>
    <row r="14" spans="1:5" x14ac:dyDescent="0.2">
      <c r="A14" s="55">
        <v>3210</v>
      </c>
      <c r="B14" s="51" t="s">
        <v>444</v>
      </c>
      <c r="C14" s="123">
        <v>8540550.25</v>
      </c>
    </row>
    <row r="15" spans="1:5" x14ac:dyDescent="0.2">
      <c r="A15" s="55">
        <v>3220</v>
      </c>
      <c r="B15" s="51" t="s">
        <v>445</v>
      </c>
      <c r="C15" s="56">
        <v>-274597.28000000003</v>
      </c>
    </row>
    <row r="16" spans="1:5" x14ac:dyDescent="0.2">
      <c r="A16" s="55">
        <v>3230</v>
      </c>
      <c r="B16" s="51" t="s">
        <v>446</v>
      </c>
      <c r="C16" s="56">
        <v>6291204.0800000001</v>
      </c>
    </row>
    <row r="17" spans="1:3" x14ac:dyDescent="0.2">
      <c r="A17" s="55">
        <v>3231</v>
      </c>
      <c r="B17" s="51" t="s">
        <v>447</v>
      </c>
      <c r="C17" s="121">
        <v>0</v>
      </c>
    </row>
    <row r="18" spans="1:3" x14ac:dyDescent="0.2">
      <c r="A18" s="55">
        <v>3232</v>
      </c>
      <c r="B18" s="51" t="s">
        <v>448</v>
      </c>
      <c r="C18" s="56">
        <v>6054240.5300000003</v>
      </c>
    </row>
    <row r="19" spans="1:3" x14ac:dyDescent="0.2">
      <c r="A19" s="55">
        <v>3233</v>
      </c>
      <c r="B19" s="51" t="s">
        <v>449</v>
      </c>
      <c r="C19" s="56">
        <v>236963.55</v>
      </c>
    </row>
    <row r="20" spans="1:3" x14ac:dyDescent="0.2">
      <c r="A20" s="55">
        <v>3239</v>
      </c>
      <c r="B20" s="51" t="s">
        <v>450</v>
      </c>
      <c r="C20" s="56">
        <v>0</v>
      </c>
    </row>
    <row r="21" spans="1:3" x14ac:dyDescent="0.2">
      <c r="A21" s="55">
        <v>3240</v>
      </c>
      <c r="B21" s="51" t="s">
        <v>451</v>
      </c>
      <c r="C21" s="56">
        <v>0</v>
      </c>
    </row>
    <row r="22" spans="1:3" x14ac:dyDescent="0.2">
      <c r="A22" s="55">
        <v>3241</v>
      </c>
      <c r="B22" s="51" t="s">
        <v>452</v>
      </c>
      <c r="C22" s="56">
        <v>0</v>
      </c>
    </row>
    <row r="23" spans="1:3" x14ac:dyDescent="0.2">
      <c r="A23" s="55">
        <v>3242</v>
      </c>
      <c r="B23" s="51" t="s">
        <v>453</v>
      </c>
      <c r="C23" s="56">
        <v>0</v>
      </c>
    </row>
    <row r="24" spans="1:3" x14ac:dyDescent="0.2">
      <c r="A24" s="55">
        <v>3243</v>
      </c>
      <c r="B24" s="51" t="s">
        <v>454</v>
      </c>
      <c r="C24" s="56">
        <v>0</v>
      </c>
    </row>
    <row r="25" spans="1:3" x14ac:dyDescent="0.2">
      <c r="A25" s="55">
        <v>3250</v>
      </c>
      <c r="B25" s="51" t="s">
        <v>455</v>
      </c>
      <c r="C25" s="56">
        <v>0</v>
      </c>
    </row>
    <row r="26" spans="1:3" x14ac:dyDescent="0.2">
      <c r="A26" s="55">
        <v>3251</v>
      </c>
      <c r="B26" s="51" t="s">
        <v>456</v>
      </c>
      <c r="C26" s="56">
        <v>0</v>
      </c>
    </row>
    <row r="27" spans="1:3" x14ac:dyDescent="0.2">
      <c r="A27" s="55">
        <v>3252</v>
      </c>
      <c r="B27" s="51" t="s">
        <v>457</v>
      </c>
      <c r="C27" s="5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9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0"/>
  <sheetViews>
    <sheetView zoomScaleNormal="100" workbookViewId="0">
      <selection activeCell="E72" sqref="E7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16384" width="9.140625" style="51"/>
  </cols>
  <sheetData>
    <row r="1" spans="1:5" s="57" customFormat="1" ht="18.95" customHeight="1" x14ac:dyDescent="0.25">
      <c r="A1" s="156" t="str">
        <f>ESF!A1</f>
        <v>COMISION MUNICIPAL DE CULTURA FISICA Y DEPORTE DE LEON GUANAJUATO</v>
      </c>
      <c r="B1" s="156"/>
      <c r="C1" s="156"/>
      <c r="D1" s="49" t="s">
        <v>162</v>
      </c>
      <c r="E1" s="50">
        <f>ESF!H1</f>
        <v>2019</v>
      </c>
    </row>
    <row r="2" spans="1:5" s="57" customFormat="1" ht="18.95" customHeight="1" x14ac:dyDescent="0.25">
      <c r="A2" s="156" t="s">
        <v>458</v>
      </c>
      <c r="B2" s="156"/>
      <c r="C2" s="156"/>
      <c r="D2" s="49" t="s">
        <v>164</v>
      </c>
      <c r="E2" s="50" t="str">
        <f>ESF!H2</f>
        <v>Trimestral</v>
      </c>
    </row>
    <row r="3" spans="1:5" s="57" customFormat="1" ht="18.95" customHeight="1" x14ac:dyDescent="0.25">
      <c r="A3" s="156" t="str">
        <f>ESF!A3</f>
        <v>Correspondiente del 1 enero al 31 de Diciembre del 2019</v>
      </c>
      <c r="B3" s="156"/>
      <c r="C3" s="156"/>
      <c r="D3" s="49" t="s">
        <v>166</v>
      </c>
      <c r="E3" s="50">
        <f>ESF!H3</f>
        <v>4</v>
      </c>
    </row>
    <row r="4" spans="1:5" x14ac:dyDescent="0.2">
      <c r="A4" s="52" t="s">
        <v>167</v>
      </c>
      <c r="B4" s="53"/>
      <c r="C4" s="53"/>
      <c r="D4" s="53"/>
      <c r="E4" s="53"/>
    </row>
    <row r="6" spans="1:5" x14ac:dyDescent="0.2">
      <c r="A6" s="53" t="s">
        <v>148</v>
      </c>
      <c r="B6" s="53"/>
      <c r="C6" s="53"/>
      <c r="D6" s="53"/>
      <c r="E6" s="53"/>
    </row>
    <row r="7" spans="1:5" x14ac:dyDescent="0.2">
      <c r="A7" s="54" t="s">
        <v>135</v>
      </c>
      <c r="B7" s="54" t="s">
        <v>132</v>
      </c>
      <c r="C7" s="54" t="s">
        <v>150</v>
      </c>
      <c r="D7" s="54" t="s">
        <v>151</v>
      </c>
      <c r="E7" s="54"/>
    </row>
    <row r="8" spans="1:5" x14ac:dyDescent="0.2">
      <c r="A8" s="55">
        <v>1111</v>
      </c>
      <c r="B8" s="51" t="s">
        <v>459</v>
      </c>
      <c r="C8" s="123">
        <v>20594.400000000001</v>
      </c>
      <c r="D8" s="56">
        <v>18800</v>
      </c>
    </row>
    <row r="9" spans="1:5" x14ac:dyDescent="0.2">
      <c r="A9" s="55">
        <v>1112</v>
      </c>
      <c r="B9" s="51" t="s">
        <v>460</v>
      </c>
      <c r="C9" s="123">
        <v>5706642.9000000004</v>
      </c>
      <c r="D9" s="56">
        <v>4037417.08</v>
      </c>
    </row>
    <row r="10" spans="1:5" x14ac:dyDescent="0.2">
      <c r="A10" s="55">
        <v>1113</v>
      </c>
      <c r="B10" s="51" t="s">
        <v>461</v>
      </c>
      <c r="C10" s="123">
        <v>0</v>
      </c>
      <c r="D10" s="56">
        <v>0</v>
      </c>
    </row>
    <row r="11" spans="1:5" x14ac:dyDescent="0.2">
      <c r="A11" s="55">
        <v>1114</v>
      </c>
      <c r="B11" s="51" t="s">
        <v>168</v>
      </c>
      <c r="C11" s="123">
        <v>30105.13</v>
      </c>
      <c r="D11" s="121">
        <v>0</v>
      </c>
    </row>
    <row r="12" spans="1:5" x14ac:dyDescent="0.2">
      <c r="A12" s="55">
        <v>1115</v>
      </c>
      <c r="B12" s="51" t="s">
        <v>169</v>
      </c>
      <c r="C12" s="123">
        <v>0</v>
      </c>
      <c r="D12" s="56">
        <v>0</v>
      </c>
    </row>
    <row r="13" spans="1:5" x14ac:dyDescent="0.2">
      <c r="A13" s="55">
        <v>1116</v>
      </c>
      <c r="B13" s="51" t="s">
        <v>462</v>
      </c>
      <c r="C13" s="123">
        <v>13226</v>
      </c>
      <c r="D13" s="56">
        <v>13226</v>
      </c>
    </row>
    <row r="14" spans="1:5" x14ac:dyDescent="0.2">
      <c r="A14" s="55">
        <v>1119</v>
      </c>
      <c r="B14" s="51" t="s">
        <v>463</v>
      </c>
      <c r="C14" s="56">
        <v>0</v>
      </c>
      <c r="D14" s="56">
        <v>0</v>
      </c>
    </row>
    <row r="15" spans="1:5" x14ac:dyDescent="0.2">
      <c r="A15" s="55">
        <v>1110</v>
      </c>
      <c r="B15" s="51" t="s">
        <v>464</v>
      </c>
      <c r="C15" s="56">
        <v>5770568.4299999997</v>
      </c>
      <c r="D15" s="56">
        <v>4069443.08</v>
      </c>
    </row>
    <row r="18" spans="1:5" x14ac:dyDescent="0.2">
      <c r="A18" s="53" t="s">
        <v>149</v>
      </c>
      <c r="B18" s="53"/>
      <c r="C18" s="53"/>
      <c r="D18" s="53"/>
      <c r="E18" s="53"/>
    </row>
    <row r="19" spans="1:5" x14ac:dyDescent="0.2">
      <c r="A19" s="54" t="s">
        <v>135</v>
      </c>
      <c r="B19" s="54" t="s">
        <v>132</v>
      </c>
      <c r="C19" s="54" t="s">
        <v>133</v>
      </c>
      <c r="D19" s="54" t="s">
        <v>465</v>
      </c>
      <c r="E19" s="54" t="s">
        <v>152</v>
      </c>
    </row>
    <row r="20" spans="1:5" x14ac:dyDescent="0.2">
      <c r="A20" s="55">
        <v>1230</v>
      </c>
      <c r="B20" s="51" t="s">
        <v>200</v>
      </c>
      <c r="C20" s="56">
        <v>0</v>
      </c>
    </row>
    <row r="21" spans="1:5" x14ac:dyDescent="0.2">
      <c r="A21" s="55">
        <v>1231</v>
      </c>
      <c r="B21" s="51" t="s">
        <v>201</v>
      </c>
      <c r="C21" s="56">
        <v>0</v>
      </c>
    </row>
    <row r="22" spans="1:5" x14ac:dyDescent="0.2">
      <c r="A22" s="55">
        <v>1232</v>
      </c>
      <c r="B22" s="51" t="s">
        <v>202</v>
      </c>
      <c r="C22" s="56">
        <v>0</v>
      </c>
    </row>
    <row r="23" spans="1:5" x14ac:dyDescent="0.2">
      <c r="A23" s="55">
        <v>1233</v>
      </c>
      <c r="B23" s="51" t="s">
        <v>203</v>
      </c>
      <c r="C23" s="56">
        <v>0</v>
      </c>
    </row>
    <row r="24" spans="1:5" x14ac:dyDescent="0.2">
      <c r="A24" s="55">
        <v>1234</v>
      </c>
      <c r="B24" s="51" t="s">
        <v>204</v>
      </c>
      <c r="C24" s="56">
        <v>0</v>
      </c>
    </row>
    <row r="25" spans="1:5" x14ac:dyDescent="0.2">
      <c r="A25" s="55">
        <v>1235</v>
      </c>
      <c r="B25" s="51" t="s">
        <v>205</v>
      </c>
      <c r="C25" s="56">
        <v>0</v>
      </c>
    </row>
    <row r="26" spans="1:5" x14ac:dyDescent="0.2">
      <c r="A26" s="55">
        <v>1236</v>
      </c>
      <c r="B26" s="51" t="s">
        <v>206</v>
      </c>
      <c r="C26" s="56">
        <v>0</v>
      </c>
    </row>
    <row r="27" spans="1:5" x14ac:dyDescent="0.2">
      <c r="A27" s="55">
        <v>1239</v>
      </c>
      <c r="B27" s="51" t="s">
        <v>207</v>
      </c>
      <c r="C27" s="56">
        <v>0</v>
      </c>
    </row>
    <row r="28" spans="1:5" x14ac:dyDescent="0.2">
      <c r="A28" s="55">
        <v>1240</v>
      </c>
      <c r="B28" s="51" t="s">
        <v>208</v>
      </c>
      <c r="C28" s="56">
        <v>10158993.85</v>
      </c>
    </row>
    <row r="29" spans="1:5" x14ac:dyDescent="0.2">
      <c r="A29" s="55">
        <v>1241</v>
      </c>
      <c r="B29" s="51" t="s">
        <v>209</v>
      </c>
      <c r="C29" s="56">
        <v>88882.060000000056</v>
      </c>
    </row>
    <row r="30" spans="1:5" x14ac:dyDescent="0.2">
      <c r="A30" s="55">
        <v>1242</v>
      </c>
      <c r="B30" s="51" t="s">
        <v>210</v>
      </c>
      <c r="C30" s="56">
        <v>1608080.12</v>
      </c>
    </row>
    <row r="31" spans="1:5" x14ac:dyDescent="0.2">
      <c r="A31" s="55">
        <v>1243</v>
      </c>
      <c r="B31" s="51" t="s">
        <v>211</v>
      </c>
      <c r="C31" s="56">
        <v>5990</v>
      </c>
    </row>
    <row r="32" spans="1:5" x14ac:dyDescent="0.2">
      <c r="A32" s="55">
        <v>1244</v>
      </c>
      <c r="B32" s="51" t="s">
        <v>212</v>
      </c>
      <c r="C32" s="56">
        <v>37000.009999999776</v>
      </c>
    </row>
    <row r="33" spans="1:5" x14ac:dyDescent="0.2">
      <c r="A33" s="55">
        <v>1245</v>
      </c>
      <c r="B33" s="51" t="s">
        <v>213</v>
      </c>
      <c r="C33" s="56">
        <v>0</v>
      </c>
    </row>
    <row r="34" spans="1:5" x14ac:dyDescent="0.2">
      <c r="A34" s="55">
        <v>1246</v>
      </c>
      <c r="B34" s="51" t="s">
        <v>214</v>
      </c>
      <c r="C34" s="56">
        <v>8419041.6600000001</v>
      </c>
    </row>
    <row r="35" spans="1:5" x14ac:dyDescent="0.2">
      <c r="A35" s="55">
        <v>1247</v>
      </c>
      <c r="B35" s="51" t="s">
        <v>215</v>
      </c>
      <c r="C35" s="56">
        <v>0</v>
      </c>
    </row>
    <row r="36" spans="1:5" x14ac:dyDescent="0.2">
      <c r="A36" s="55">
        <v>1248</v>
      </c>
      <c r="B36" s="51" t="s">
        <v>216</v>
      </c>
      <c r="C36" s="56">
        <v>0</v>
      </c>
    </row>
    <row r="37" spans="1:5" x14ac:dyDescent="0.2">
      <c r="A37" s="55">
        <v>1250</v>
      </c>
      <c r="B37" s="51" t="s">
        <v>218</v>
      </c>
      <c r="C37" s="56">
        <v>571568.56999999995</v>
      </c>
    </row>
    <row r="38" spans="1:5" x14ac:dyDescent="0.2">
      <c r="A38" s="55">
        <v>1251</v>
      </c>
      <c r="B38" s="51" t="s">
        <v>219</v>
      </c>
      <c r="C38" s="56">
        <v>571568.56999999995</v>
      </c>
    </row>
    <row r="39" spans="1:5" x14ac:dyDescent="0.2">
      <c r="A39" s="55">
        <v>1252</v>
      </c>
      <c r="B39" s="51" t="s">
        <v>220</v>
      </c>
      <c r="C39" s="56">
        <v>0</v>
      </c>
    </row>
    <row r="40" spans="1:5" x14ac:dyDescent="0.2">
      <c r="A40" s="55">
        <v>1253</v>
      </c>
      <c r="B40" s="51" t="s">
        <v>221</v>
      </c>
      <c r="C40" s="56">
        <v>0</v>
      </c>
    </row>
    <row r="41" spans="1:5" x14ac:dyDescent="0.2">
      <c r="A41" s="55">
        <v>1254</v>
      </c>
      <c r="B41" s="51" t="s">
        <v>222</v>
      </c>
      <c r="C41" s="56">
        <v>0</v>
      </c>
    </row>
    <row r="42" spans="1:5" x14ac:dyDescent="0.2">
      <c r="A42" s="55">
        <v>1259</v>
      </c>
      <c r="B42" s="51" t="s">
        <v>223</v>
      </c>
      <c r="C42" s="56">
        <v>0</v>
      </c>
    </row>
    <row r="44" spans="1:5" x14ac:dyDescent="0.2">
      <c r="A44" s="53" t="s">
        <v>157</v>
      </c>
      <c r="B44" s="53"/>
      <c r="C44" s="53"/>
      <c r="D44" s="53"/>
      <c r="E44" s="53"/>
    </row>
    <row r="45" spans="1:5" x14ac:dyDescent="0.2">
      <c r="A45" s="54" t="s">
        <v>135</v>
      </c>
      <c r="B45" s="54" t="s">
        <v>132</v>
      </c>
      <c r="C45" s="54" t="s">
        <v>150</v>
      </c>
      <c r="D45" s="54" t="s">
        <v>151</v>
      </c>
      <c r="E45" s="54"/>
    </row>
    <row r="46" spans="1:5" x14ac:dyDescent="0.2">
      <c r="A46" s="55">
        <v>5500</v>
      </c>
      <c r="B46" s="51" t="s">
        <v>411</v>
      </c>
      <c r="C46" s="56">
        <v>2131565.9700000002</v>
      </c>
      <c r="D46" s="56">
        <v>285493.25</v>
      </c>
    </row>
    <row r="47" spans="1:5" x14ac:dyDescent="0.2">
      <c r="A47" s="55">
        <v>5510</v>
      </c>
      <c r="B47" s="51" t="s">
        <v>412</v>
      </c>
      <c r="C47" s="56">
        <v>2124689.19</v>
      </c>
      <c r="D47" s="56">
        <v>285737.83</v>
      </c>
      <c r="E47" s="56"/>
    </row>
    <row r="48" spans="1:5" x14ac:dyDescent="0.2">
      <c r="A48" s="55">
        <v>5511</v>
      </c>
      <c r="B48" s="51" t="s">
        <v>413</v>
      </c>
      <c r="C48" s="56">
        <v>2051942.75</v>
      </c>
      <c r="D48" s="56">
        <v>271746.21999999997</v>
      </c>
    </row>
    <row r="49" spans="1:4" x14ac:dyDescent="0.2">
      <c r="A49" s="55">
        <v>5512</v>
      </c>
      <c r="B49" s="51" t="s">
        <v>414</v>
      </c>
      <c r="C49" s="56">
        <v>0</v>
      </c>
      <c r="D49" s="56">
        <v>0</v>
      </c>
    </row>
    <row r="50" spans="1:4" x14ac:dyDescent="0.2">
      <c r="A50" s="55">
        <v>5513</v>
      </c>
      <c r="B50" s="51" t="s">
        <v>415</v>
      </c>
      <c r="C50" s="56">
        <v>0</v>
      </c>
      <c r="D50" s="56">
        <v>0</v>
      </c>
    </row>
    <row r="51" spans="1:4" x14ac:dyDescent="0.2">
      <c r="A51" s="55">
        <v>5514</v>
      </c>
      <c r="B51" s="51" t="s">
        <v>416</v>
      </c>
      <c r="C51" s="56">
        <v>0</v>
      </c>
      <c r="D51" s="56">
        <v>0</v>
      </c>
    </row>
    <row r="52" spans="1:4" x14ac:dyDescent="0.2">
      <c r="A52" s="55">
        <v>5515</v>
      </c>
      <c r="B52" s="51" t="s">
        <v>417</v>
      </c>
      <c r="C52" s="56">
        <v>0</v>
      </c>
      <c r="D52" s="56">
        <v>0</v>
      </c>
    </row>
    <row r="53" spans="1:4" x14ac:dyDescent="0.2">
      <c r="A53" s="55">
        <v>5516</v>
      </c>
      <c r="B53" s="51" t="s">
        <v>418</v>
      </c>
      <c r="C53" s="56">
        <v>0</v>
      </c>
      <c r="D53" s="56">
        <v>0</v>
      </c>
    </row>
    <row r="54" spans="1:4" x14ac:dyDescent="0.2">
      <c r="A54" s="55">
        <v>5517</v>
      </c>
      <c r="B54" s="51" t="s">
        <v>419</v>
      </c>
      <c r="C54" s="56">
        <v>72746.44</v>
      </c>
      <c r="D54" s="56">
        <v>13991.61</v>
      </c>
    </row>
    <row r="55" spans="1:4" x14ac:dyDescent="0.2">
      <c r="A55" s="55">
        <v>5518</v>
      </c>
      <c r="B55" s="51" t="s">
        <v>85</v>
      </c>
      <c r="C55" s="56">
        <v>16716.98</v>
      </c>
      <c r="D55" s="56">
        <v>2242.67</v>
      </c>
    </row>
    <row r="56" spans="1:4" x14ac:dyDescent="0.2">
      <c r="A56" s="55">
        <v>5520</v>
      </c>
      <c r="B56" s="51" t="s">
        <v>84</v>
      </c>
      <c r="C56" s="56">
        <v>0</v>
      </c>
      <c r="D56" s="56">
        <v>0</v>
      </c>
    </row>
    <row r="57" spans="1:4" x14ac:dyDescent="0.2">
      <c r="A57" s="55">
        <v>5521</v>
      </c>
      <c r="B57" s="51" t="s">
        <v>420</v>
      </c>
      <c r="C57" s="56">
        <v>0</v>
      </c>
      <c r="D57" s="56">
        <v>0</v>
      </c>
    </row>
    <row r="58" spans="1:4" x14ac:dyDescent="0.2">
      <c r="A58" s="55">
        <v>5522</v>
      </c>
      <c r="B58" s="51" t="s">
        <v>421</v>
      </c>
      <c r="C58" s="56">
        <v>0</v>
      </c>
      <c r="D58" s="56">
        <v>0</v>
      </c>
    </row>
    <row r="59" spans="1:4" x14ac:dyDescent="0.2">
      <c r="A59" s="55">
        <v>5530</v>
      </c>
      <c r="B59" s="51" t="s">
        <v>422</v>
      </c>
      <c r="C59" s="56">
        <v>6876.78</v>
      </c>
      <c r="D59" s="56">
        <v>-244.58</v>
      </c>
    </row>
    <row r="60" spans="1:4" x14ac:dyDescent="0.2">
      <c r="A60" s="55">
        <v>5531</v>
      </c>
      <c r="B60" s="51" t="s">
        <v>423</v>
      </c>
      <c r="C60" s="56">
        <v>0</v>
      </c>
      <c r="D60" s="56">
        <v>0</v>
      </c>
    </row>
    <row r="61" spans="1:4" x14ac:dyDescent="0.2">
      <c r="A61" s="55">
        <v>5532</v>
      </c>
      <c r="B61" s="51" t="s">
        <v>424</v>
      </c>
      <c r="C61" s="56">
        <v>0</v>
      </c>
      <c r="D61" s="56">
        <v>0</v>
      </c>
    </row>
    <row r="62" spans="1:4" x14ac:dyDescent="0.2">
      <c r="A62" s="55">
        <v>5533</v>
      </c>
      <c r="B62" s="51" t="s">
        <v>425</v>
      </c>
      <c r="C62" s="56">
        <v>0</v>
      </c>
      <c r="D62" s="56">
        <v>0</v>
      </c>
    </row>
    <row r="63" spans="1:4" x14ac:dyDescent="0.2">
      <c r="A63" s="55">
        <v>5534</v>
      </c>
      <c r="B63" s="51" t="s">
        <v>426</v>
      </c>
      <c r="C63" s="56">
        <v>0</v>
      </c>
      <c r="D63" s="56">
        <v>0</v>
      </c>
    </row>
    <row r="64" spans="1:4" x14ac:dyDescent="0.2">
      <c r="A64" s="55">
        <v>5535</v>
      </c>
      <c r="B64" s="51" t="s">
        <v>427</v>
      </c>
      <c r="C64" s="56">
        <v>6876.78</v>
      </c>
      <c r="D64" s="56">
        <v>-244.58</v>
      </c>
    </row>
    <row r="65" spans="1:4" x14ac:dyDescent="0.2">
      <c r="A65" s="55">
        <v>5540</v>
      </c>
      <c r="B65" s="51" t="s">
        <v>428</v>
      </c>
      <c r="C65" s="56">
        <v>0</v>
      </c>
      <c r="D65" s="56">
        <v>0</v>
      </c>
    </row>
    <row r="66" spans="1:4" x14ac:dyDescent="0.2">
      <c r="A66" s="55">
        <v>5541</v>
      </c>
      <c r="B66" s="51" t="s">
        <v>428</v>
      </c>
      <c r="C66" s="56">
        <v>0</v>
      </c>
      <c r="D66" s="56">
        <v>0</v>
      </c>
    </row>
    <row r="67" spans="1:4" x14ac:dyDescent="0.2">
      <c r="A67" s="55">
        <v>5550</v>
      </c>
      <c r="B67" s="51" t="s">
        <v>429</v>
      </c>
      <c r="C67" s="56">
        <v>0</v>
      </c>
      <c r="D67" s="56">
        <v>0</v>
      </c>
    </row>
    <row r="68" spans="1:4" x14ac:dyDescent="0.2">
      <c r="A68" s="55">
        <v>5551</v>
      </c>
      <c r="B68" s="51" t="s">
        <v>429</v>
      </c>
      <c r="C68" s="56">
        <v>0</v>
      </c>
      <c r="D68" s="56">
        <v>0</v>
      </c>
    </row>
    <row r="69" spans="1:4" x14ac:dyDescent="0.2">
      <c r="A69" s="55">
        <v>5590</v>
      </c>
      <c r="B69" s="51" t="s">
        <v>430</v>
      </c>
      <c r="C69" s="56">
        <v>0</v>
      </c>
      <c r="D69" s="56">
        <v>0</v>
      </c>
    </row>
    <row r="70" spans="1:4" x14ac:dyDescent="0.2">
      <c r="A70" s="55">
        <v>5591</v>
      </c>
      <c r="B70" s="51" t="s">
        <v>431</v>
      </c>
      <c r="C70" s="56">
        <v>0</v>
      </c>
      <c r="D70" s="56">
        <v>0</v>
      </c>
    </row>
    <row r="71" spans="1:4" x14ac:dyDescent="0.2">
      <c r="A71" s="55">
        <v>5592</v>
      </c>
      <c r="B71" s="51" t="s">
        <v>432</v>
      </c>
      <c r="C71" s="56">
        <v>0</v>
      </c>
      <c r="D71" s="56">
        <v>0</v>
      </c>
    </row>
    <row r="72" spans="1:4" x14ac:dyDescent="0.2">
      <c r="A72" s="55">
        <v>5593</v>
      </c>
      <c r="B72" s="51" t="s">
        <v>433</v>
      </c>
      <c r="C72" s="56">
        <v>0</v>
      </c>
      <c r="D72" s="56">
        <v>0</v>
      </c>
    </row>
    <row r="73" spans="1:4" x14ac:dyDescent="0.2">
      <c r="A73" s="55">
        <v>5594</v>
      </c>
      <c r="B73" s="51" t="s">
        <v>434</v>
      </c>
      <c r="C73" s="56">
        <v>0</v>
      </c>
      <c r="D73" s="56">
        <v>0</v>
      </c>
    </row>
    <row r="74" spans="1:4" x14ac:dyDescent="0.2">
      <c r="A74" s="55">
        <v>5595</v>
      </c>
      <c r="B74" s="51" t="s">
        <v>435</v>
      </c>
      <c r="C74" s="56">
        <v>0</v>
      </c>
      <c r="D74" s="56">
        <v>0</v>
      </c>
    </row>
    <row r="75" spans="1:4" x14ac:dyDescent="0.2">
      <c r="A75" s="55">
        <v>5596</v>
      </c>
      <c r="B75" s="51" t="s">
        <v>328</v>
      </c>
      <c r="C75" s="56">
        <v>0</v>
      </c>
      <c r="D75" s="56">
        <v>0</v>
      </c>
    </row>
    <row r="76" spans="1:4" x14ac:dyDescent="0.2">
      <c r="A76" s="55">
        <v>5597</v>
      </c>
      <c r="B76" s="51" t="s">
        <v>436</v>
      </c>
      <c r="C76" s="56">
        <v>0</v>
      </c>
      <c r="D76" s="56">
        <v>0</v>
      </c>
    </row>
    <row r="77" spans="1:4" x14ac:dyDescent="0.2">
      <c r="A77" s="55">
        <v>5599</v>
      </c>
      <c r="B77" s="51" t="s">
        <v>437</v>
      </c>
      <c r="C77" s="56">
        <v>0</v>
      </c>
      <c r="D77" s="56">
        <v>0</v>
      </c>
    </row>
    <row r="78" spans="1:4" x14ac:dyDescent="0.2">
      <c r="A78" s="55">
        <v>5600</v>
      </c>
      <c r="B78" s="51" t="s">
        <v>83</v>
      </c>
      <c r="C78" s="56">
        <v>0</v>
      </c>
      <c r="D78" s="56">
        <v>0</v>
      </c>
    </row>
    <row r="79" spans="1:4" x14ac:dyDescent="0.2">
      <c r="A79" s="55">
        <v>5610</v>
      </c>
      <c r="B79" s="51" t="s">
        <v>438</v>
      </c>
      <c r="C79" s="56">
        <v>0</v>
      </c>
      <c r="D79" s="56">
        <v>0</v>
      </c>
    </row>
    <row r="80" spans="1:4" x14ac:dyDescent="0.2">
      <c r="A80" s="55">
        <v>5611</v>
      </c>
      <c r="B80" s="51" t="s">
        <v>439</v>
      </c>
      <c r="C80" s="56">
        <v>0</v>
      </c>
      <c r="D80" s="5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400-000000000000}"/>
    <dataValidation allowBlank="1" showInputMessage="1" showErrorMessage="1" prompt="Saldo al 31 de diciembre del año anterior que se presenta" sqref="D7 D45" xr:uid="{00000000-0002-0000-0400-000001000000}"/>
  </dataValidations>
  <pageMargins left="0.7" right="0.7" top="0.75" bottom="0.75" header="0.3" footer="0.3"/>
  <pageSetup scale="7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showGridLines="0" workbookViewId="0">
      <selection activeCell="C18" sqref="C18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57" t="s">
        <v>161</v>
      </c>
      <c r="B1" s="158"/>
      <c r="C1" s="159"/>
    </row>
    <row r="2" spans="1:3" s="59" customFormat="1" ht="18" customHeight="1" x14ac:dyDescent="0.25">
      <c r="A2" s="160" t="s">
        <v>470</v>
      </c>
      <c r="B2" s="161"/>
      <c r="C2" s="162"/>
    </row>
    <row r="3" spans="1:3" s="59" customFormat="1" ht="18" customHeight="1" x14ac:dyDescent="0.25">
      <c r="A3" s="160" t="str">
        <f>+'Notas a los Edos Financieros'!A3:B3</f>
        <v>Correspondiente del 1 enero al 31 de Diciembre del 2019</v>
      </c>
      <c r="B3" s="161"/>
      <c r="C3" s="162"/>
    </row>
    <row r="4" spans="1:3" s="61" customFormat="1" ht="18" customHeight="1" x14ac:dyDescent="0.2">
      <c r="A4" s="163" t="s">
        <v>466</v>
      </c>
      <c r="B4" s="164"/>
      <c r="C4" s="165"/>
    </row>
    <row r="5" spans="1:3" x14ac:dyDescent="0.2">
      <c r="A5" s="75" t="s">
        <v>506</v>
      </c>
      <c r="B5" s="75"/>
      <c r="C5" s="76">
        <v>107957378.01000001</v>
      </c>
    </row>
    <row r="6" spans="1:3" x14ac:dyDescent="0.2">
      <c r="A6" s="77"/>
      <c r="B6" s="78"/>
      <c r="C6" s="79"/>
    </row>
    <row r="7" spans="1:3" x14ac:dyDescent="0.2">
      <c r="A7" s="88" t="s">
        <v>507</v>
      </c>
      <c r="B7" s="88"/>
      <c r="C7" s="80">
        <f>SUM(C8:C13)</f>
        <v>409111.45</v>
      </c>
    </row>
    <row r="8" spans="1:3" x14ac:dyDescent="0.2">
      <c r="A8" s="96" t="s">
        <v>508</v>
      </c>
      <c r="B8" s="95" t="s">
        <v>315</v>
      </c>
      <c r="C8" s="81">
        <v>409111.45</v>
      </c>
    </row>
    <row r="9" spans="1:3" x14ac:dyDescent="0.2">
      <c r="A9" s="82" t="s">
        <v>509</v>
      </c>
      <c r="B9" s="83" t="s">
        <v>518</v>
      </c>
      <c r="C9" s="81">
        <v>0</v>
      </c>
    </row>
    <row r="10" spans="1:3" x14ac:dyDescent="0.2">
      <c r="A10" s="82" t="s">
        <v>510</v>
      </c>
      <c r="B10" s="83" t="s">
        <v>323</v>
      </c>
      <c r="C10" s="81">
        <v>0</v>
      </c>
    </row>
    <row r="11" spans="1:3" x14ac:dyDescent="0.2">
      <c r="A11" s="82" t="s">
        <v>511</v>
      </c>
      <c r="B11" s="83" t="s">
        <v>324</v>
      </c>
      <c r="C11" s="81">
        <v>0</v>
      </c>
    </row>
    <row r="12" spans="1:3" x14ac:dyDescent="0.2">
      <c r="A12" s="82" t="s">
        <v>512</v>
      </c>
      <c r="B12" s="83" t="s">
        <v>325</v>
      </c>
      <c r="C12" s="81">
        <v>0</v>
      </c>
    </row>
    <row r="13" spans="1:3" x14ac:dyDescent="0.2">
      <c r="A13" s="84" t="s">
        <v>513</v>
      </c>
      <c r="B13" s="85" t="s">
        <v>514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87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517</v>
      </c>
      <c r="C16" s="81">
        <v>0</v>
      </c>
    </row>
    <row r="17" spans="1:3" x14ac:dyDescent="0.2">
      <c r="A17" s="90">
        <v>3.2</v>
      </c>
      <c r="B17" s="83" t="s">
        <v>515</v>
      </c>
      <c r="C17" s="81">
        <v>0</v>
      </c>
    </row>
    <row r="18" spans="1:3" x14ac:dyDescent="0.2">
      <c r="A18" s="90">
        <v>3.3</v>
      </c>
      <c r="B18" s="85" t="s">
        <v>516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86</v>
      </c>
      <c r="B20" s="94"/>
      <c r="C20" s="76">
        <f>C5+C7-C15</f>
        <v>108366489.46000001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showGridLines="0" zoomScaleNormal="100" workbookViewId="0">
      <selection activeCell="B19" sqref="B19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6" s="62" customFormat="1" ht="18.95" customHeight="1" x14ac:dyDescent="0.25">
      <c r="A1" s="166" t="s">
        <v>161</v>
      </c>
      <c r="B1" s="167"/>
      <c r="C1" s="168"/>
    </row>
    <row r="2" spans="1:6" s="62" customFormat="1" ht="18.95" customHeight="1" x14ac:dyDescent="0.25">
      <c r="A2" s="169" t="s">
        <v>471</v>
      </c>
      <c r="B2" s="170"/>
      <c r="C2" s="171"/>
    </row>
    <row r="3" spans="1:6" s="62" customFormat="1" ht="18.95" customHeight="1" x14ac:dyDescent="0.25">
      <c r="A3" s="160" t="str">
        <f>+'Notas a los Edos Financieros'!A3:B3</f>
        <v>Correspondiente del 1 enero al 31 de Diciembre del 2019</v>
      </c>
      <c r="B3" s="161"/>
      <c r="C3" s="162"/>
    </row>
    <row r="4" spans="1:6" x14ac:dyDescent="0.2">
      <c r="A4" s="163" t="s">
        <v>466</v>
      </c>
      <c r="B4" s="164"/>
      <c r="C4" s="165"/>
      <c r="D4" s="62"/>
      <c r="E4" s="62"/>
      <c r="F4" s="62"/>
    </row>
    <row r="5" spans="1:6" x14ac:dyDescent="0.2">
      <c r="A5" s="105" t="s">
        <v>519</v>
      </c>
      <c r="B5" s="75"/>
      <c r="C5" s="98">
        <v>108007271.09</v>
      </c>
      <c r="D5" s="62"/>
      <c r="E5" s="62"/>
      <c r="F5" s="62"/>
    </row>
    <row r="6" spans="1:6" x14ac:dyDescent="0.2">
      <c r="A6" s="99"/>
      <c r="B6" s="78"/>
      <c r="C6" s="100"/>
      <c r="D6" s="62"/>
      <c r="E6" s="62"/>
      <c r="F6" s="62"/>
    </row>
    <row r="7" spans="1:6" x14ac:dyDescent="0.2">
      <c r="A7" s="88" t="s">
        <v>520</v>
      </c>
      <c r="B7" s="101"/>
      <c r="C7" s="80">
        <f>SUM(C8:C28)</f>
        <v>10312897.85</v>
      </c>
      <c r="D7" s="62"/>
      <c r="E7" s="62"/>
      <c r="F7" s="62"/>
    </row>
    <row r="8" spans="1:6" x14ac:dyDescent="0.2">
      <c r="A8" s="106">
        <v>2.1</v>
      </c>
      <c r="B8" s="107" t="s">
        <v>343</v>
      </c>
      <c r="C8" s="108">
        <v>0</v>
      </c>
      <c r="D8" s="62"/>
      <c r="E8" s="62"/>
      <c r="F8" s="62"/>
    </row>
    <row r="9" spans="1:6" x14ac:dyDescent="0.2">
      <c r="A9" s="106">
        <v>2.2000000000000002</v>
      </c>
      <c r="B9" s="107" t="s">
        <v>340</v>
      </c>
      <c r="C9" s="108">
        <v>0</v>
      </c>
      <c r="D9" s="62"/>
      <c r="E9" s="62"/>
      <c r="F9" s="62"/>
    </row>
    <row r="10" spans="1:6" x14ac:dyDescent="0.2">
      <c r="A10" s="115">
        <v>2.2999999999999998</v>
      </c>
      <c r="B10" s="97" t="s">
        <v>209</v>
      </c>
      <c r="C10" s="108">
        <v>88882.06</v>
      </c>
      <c r="D10" s="62"/>
      <c r="E10" s="62"/>
      <c r="F10" s="62"/>
    </row>
    <row r="11" spans="1:6" x14ac:dyDescent="0.2">
      <c r="A11" s="115">
        <v>2.4</v>
      </c>
      <c r="B11" s="97" t="s">
        <v>210</v>
      </c>
      <c r="C11" s="108">
        <v>1608080.1199999999</v>
      </c>
      <c r="D11" s="62"/>
      <c r="E11" s="62"/>
      <c r="F11" s="62"/>
    </row>
    <row r="12" spans="1:6" x14ac:dyDescent="0.2">
      <c r="A12" s="115">
        <v>2.5</v>
      </c>
      <c r="B12" s="97" t="s">
        <v>211</v>
      </c>
      <c r="C12" s="108">
        <v>5990</v>
      </c>
      <c r="D12" s="62"/>
      <c r="E12" s="62"/>
      <c r="F12" s="62"/>
    </row>
    <row r="13" spans="1:6" x14ac:dyDescent="0.2">
      <c r="A13" s="115">
        <v>2.6</v>
      </c>
      <c r="B13" s="97" t="s">
        <v>212</v>
      </c>
      <c r="C13" s="108">
        <v>37000</v>
      </c>
      <c r="D13" s="62"/>
      <c r="E13" s="62"/>
      <c r="F13" s="62"/>
    </row>
    <row r="14" spans="1:6" x14ac:dyDescent="0.2">
      <c r="A14" s="115">
        <v>2.7</v>
      </c>
      <c r="B14" s="97" t="s">
        <v>213</v>
      </c>
      <c r="C14" s="108">
        <v>0</v>
      </c>
      <c r="D14" s="62"/>
      <c r="E14" s="62"/>
      <c r="F14" s="62"/>
    </row>
    <row r="15" spans="1:6" x14ac:dyDescent="0.2">
      <c r="A15" s="115">
        <v>2.8</v>
      </c>
      <c r="B15" s="97" t="s">
        <v>214</v>
      </c>
      <c r="C15" s="108">
        <v>8419041.6600000001</v>
      </c>
      <c r="D15" s="62"/>
      <c r="E15" s="62"/>
      <c r="F15" s="62"/>
    </row>
    <row r="16" spans="1:6" x14ac:dyDescent="0.2">
      <c r="A16" s="115">
        <v>2.9</v>
      </c>
      <c r="B16" s="97" t="s">
        <v>216</v>
      </c>
      <c r="C16" s="108">
        <v>0</v>
      </c>
      <c r="D16" s="62"/>
      <c r="E16" s="62"/>
      <c r="F16" s="62"/>
    </row>
    <row r="17" spans="1:6" x14ac:dyDescent="0.2">
      <c r="A17" s="115" t="s">
        <v>521</v>
      </c>
      <c r="B17" s="97" t="s">
        <v>522</v>
      </c>
      <c r="C17" s="108">
        <v>0</v>
      </c>
      <c r="D17" s="62"/>
      <c r="E17" s="62"/>
      <c r="F17" s="62"/>
    </row>
    <row r="18" spans="1:6" x14ac:dyDescent="0.2">
      <c r="A18" s="115" t="s">
        <v>551</v>
      </c>
      <c r="B18" s="97" t="s">
        <v>218</v>
      </c>
      <c r="C18" s="108">
        <v>0</v>
      </c>
      <c r="D18" s="62"/>
      <c r="E18" s="62"/>
      <c r="F18" s="62"/>
    </row>
    <row r="19" spans="1:6" x14ac:dyDescent="0.2">
      <c r="A19" s="115" t="s">
        <v>552</v>
      </c>
      <c r="B19" s="97" t="s">
        <v>523</v>
      </c>
      <c r="C19" s="108">
        <v>0</v>
      </c>
      <c r="D19" s="62"/>
      <c r="E19" s="62"/>
      <c r="F19" s="62"/>
    </row>
    <row r="20" spans="1:6" x14ac:dyDescent="0.2">
      <c r="A20" s="115" t="s">
        <v>553</v>
      </c>
      <c r="B20" s="97" t="s">
        <v>524</v>
      </c>
      <c r="C20" s="108">
        <v>0</v>
      </c>
    </row>
    <row r="21" spans="1:6" x14ac:dyDescent="0.2">
      <c r="A21" s="115" t="s">
        <v>554</v>
      </c>
      <c r="B21" s="97" t="s">
        <v>525</v>
      </c>
      <c r="C21" s="108">
        <v>0</v>
      </c>
    </row>
    <row r="22" spans="1:6" x14ac:dyDescent="0.2">
      <c r="A22" s="115" t="s">
        <v>526</v>
      </c>
      <c r="B22" s="97" t="s">
        <v>527</v>
      </c>
      <c r="C22" s="108">
        <v>0</v>
      </c>
    </row>
    <row r="23" spans="1:6" x14ac:dyDescent="0.2">
      <c r="A23" s="115" t="s">
        <v>528</v>
      </c>
      <c r="B23" s="97" t="s">
        <v>529</v>
      </c>
      <c r="C23" s="108">
        <v>0</v>
      </c>
    </row>
    <row r="24" spans="1:6" x14ac:dyDescent="0.2">
      <c r="A24" s="115" t="s">
        <v>530</v>
      </c>
      <c r="B24" s="97" t="s">
        <v>531</v>
      </c>
      <c r="C24" s="108">
        <v>0</v>
      </c>
    </row>
    <row r="25" spans="1:6" x14ac:dyDescent="0.2">
      <c r="A25" s="115" t="s">
        <v>532</v>
      </c>
      <c r="B25" s="97" t="s">
        <v>533</v>
      </c>
      <c r="C25" s="108">
        <v>0</v>
      </c>
    </row>
    <row r="26" spans="1:6" x14ac:dyDescent="0.2">
      <c r="A26" s="115" t="s">
        <v>534</v>
      </c>
      <c r="B26" s="97" t="s">
        <v>535</v>
      </c>
      <c r="C26" s="108">
        <v>0</v>
      </c>
    </row>
    <row r="27" spans="1:6" x14ac:dyDescent="0.2">
      <c r="A27" s="115" t="s">
        <v>536</v>
      </c>
      <c r="B27" s="97" t="s">
        <v>537</v>
      </c>
      <c r="C27" s="108">
        <v>0</v>
      </c>
    </row>
    <row r="28" spans="1:6" x14ac:dyDescent="0.2">
      <c r="A28" s="115" t="s">
        <v>538</v>
      </c>
      <c r="B28" s="107" t="s">
        <v>539</v>
      </c>
      <c r="C28" s="108">
        <v>153904.01</v>
      </c>
    </row>
    <row r="29" spans="1:6" x14ac:dyDescent="0.2">
      <c r="A29" s="116"/>
      <c r="B29" s="109"/>
      <c r="C29" s="110"/>
    </row>
    <row r="30" spans="1:6" x14ac:dyDescent="0.2">
      <c r="A30" s="111" t="s">
        <v>540</v>
      </c>
      <c r="B30" s="112"/>
      <c r="C30" s="113">
        <f>SUM(C31:C37)</f>
        <v>2131565.9699999997</v>
      </c>
    </row>
    <row r="31" spans="1:6" x14ac:dyDescent="0.2">
      <c r="A31" s="115" t="s">
        <v>541</v>
      </c>
      <c r="B31" s="97" t="s">
        <v>412</v>
      </c>
      <c r="C31" s="108">
        <v>2124689.19</v>
      </c>
      <c r="E31" s="142"/>
    </row>
    <row r="32" spans="1:6" x14ac:dyDescent="0.2">
      <c r="A32" s="115" t="s">
        <v>542</v>
      </c>
      <c r="B32" s="97" t="s">
        <v>84</v>
      </c>
      <c r="C32" s="108">
        <v>0</v>
      </c>
    </row>
    <row r="33" spans="1:3" x14ac:dyDescent="0.2">
      <c r="A33" s="115" t="s">
        <v>543</v>
      </c>
      <c r="B33" s="97" t="s">
        <v>422</v>
      </c>
      <c r="C33" s="108">
        <v>6876.78</v>
      </c>
    </row>
    <row r="34" spans="1:3" x14ac:dyDescent="0.2">
      <c r="A34" s="115" t="s">
        <v>544</v>
      </c>
      <c r="B34" s="97" t="s">
        <v>545</v>
      </c>
      <c r="C34" s="108">
        <v>0</v>
      </c>
    </row>
    <row r="35" spans="1:3" x14ac:dyDescent="0.2">
      <c r="A35" s="115" t="s">
        <v>546</v>
      </c>
      <c r="B35" s="97" t="s">
        <v>547</v>
      </c>
      <c r="C35" s="108">
        <v>0</v>
      </c>
    </row>
    <row r="36" spans="1:3" x14ac:dyDescent="0.2">
      <c r="A36" s="115" t="s">
        <v>548</v>
      </c>
      <c r="B36" s="97" t="s">
        <v>430</v>
      </c>
      <c r="C36" s="108">
        <v>0</v>
      </c>
    </row>
    <row r="37" spans="1:3" x14ac:dyDescent="0.2">
      <c r="A37" s="115" t="s">
        <v>549</v>
      </c>
      <c r="B37" s="107" t="s">
        <v>550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88</v>
      </c>
      <c r="B39" s="75"/>
      <c r="C39" s="76">
        <f>C5-C7+C30</f>
        <v>99825939.210000008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zoomScaleNormal="100" workbookViewId="0">
      <selection activeCell="G17" sqref="G17"/>
    </sheetView>
  </sheetViews>
  <sheetFormatPr baseColWidth="10" defaultColWidth="9.140625" defaultRowHeight="11.25" x14ac:dyDescent="0.2"/>
  <cols>
    <col min="1" max="1" width="10" style="51" customWidth="1"/>
    <col min="2" max="2" width="68.5703125" style="51" bestFit="1" customWidth="1"/>
    <col min="3" max="3" width="12.28515625" style="51" customWidth="1"/>
    <col min="4" max="5" width="17.28515625" style="51" customWidth="1"/>
    <col min="6" max="6" width="11.7109375" style="51" bestFit="1" customWidth="1"/>
    <col min="7" max="7" width="18.42578125" style="51" bestFit="1" customWidth="1"/>
    <col min="8" max="8" width="10.85546875" style="51" customWidth="1"/>
    <col min="9" max="9" width="11.85546875" style="51" bestFit="1" customWidth="1"/>
    <col min="10" max="10" width="15.5703125" style="51" bestFit="1" customWidth="1"/>
    <col min="11" max="16384" width="9.140625" style="51"/>
  </cols>
  <sheetData>
    <row r="1" spans="1:10" ht="18.95" customHeight="1" x14ac:dyDescent="0.2">
      <c r="A1" s="156" t="str">
        <f>'Notas a los Edos Financieros'!A1</f>
        <v>COMISION MUNICIPAL DE CULTURA FISICA Y DEPORTE DE LEON GUANAJUATO</v>
      </c>
      <c r="B1" s="172"/>
      <c r="C1" s="172"/>
      <c r="D1" s="172"/>
      <c r="E1" s="172"/>
      <c r="F1" s="172"/>
      <c r="G1" s="49" t="s">
        <v>162</v>
      </c>
      <c r="H1" s="50">
        <f>'Notas a los Edos Financieros'!E1</f>
        <v>2019</v>
      </c>
    </row>
    <row r="2" spans="1:10" ht="18.95" customHeight="1" x14ac:dyDescent="0.2">
      <c r="A2" s="156" t="s">
        <v>472</v>
      </c>
      <c r="B2" s="172"/>
      <c r="C2" s="172"/>
      <c r="D2" s="172"/>
      <c r="E2" s="172"/>
      <c r="F2" s="172"/>
      <c r="G2" s="49" t="s">
        <v>164</v>
      </c>
      <c r="H2" s="50" t="str">
        <f>'Notas a los Edos Financieros'!E2</f>
        <v>Trimestral</v>
      </c>
    </row>
    <row r="3" spans="1:10" ht="18.95" customHeight="1" x14ac:dyDescent="0.2">
      <c r="A3" s="173" t="str">
        <f>'Notas a los Edos Financieros'!A3</f>
        <v>Correspondiente del 1 enero al 31 de Diciembre del 2019</v>
      </c>
      <c r="B3" s="174"/>
      <c r="C3" s="174"/>
      <c r="D3" s="174"/>
      <c r="E3" s="174"/>
      <c r="F3" s="174"/>
      <c r="G3" s="49" t="s">
        <v>166</v>
      </c>
      <c r="H3" s="50">
        <f>'Notas a los Edos Financieros'!E3</f>
        <v>4</v>
      </c>
    </row>
    <row r="4" spans="1:10" x14ac:dyDescent="0.2">
      <c r="A4" s="52" t="s">
        <v>167</v>
      </c>
      <c r="B4" s="53"/>
      <c r="C4" s="53"/>
      <c r="D4" s="53"/>
      <c r="E4" s="53"/>
      <c r="F4" s="53"/>
      <c r="G4" s="53"/>
      <c r="H4" s="53"/>
    </row>
    <row r="7" spans="1:10" x14ac:dyDescent="0.2">
      <c r="A7" s="54" t="s">
        <v>135</v>
      </c>
      <c r="B7" s="54" t="s">
        <v>467</v>
      </c>
      <c r="C7" s="54" t="s">
        <v>151</v>
      </c>
      <c r="D7" s="54" t="s">
        <v>468</v>
      </c>
      <c r="E7" s="54" t="s">
        <v>469</v>
      </c>
      <c r="F7" s="54" t="s">
        <v>150</v>
      </c>
      <c r="G7" s="54" t="s">
        <v>128</v>
      </c>
      <c r="H7" s="54" t="s">
        <v>153</v>
      </c>
      <c r="I7" s="54" t="s">
        <v>154</v>
      </c>
      <c r="J7" s="54" t="s">
        <v>155</v>
      </c>
    </row>
    <row r="8" spans="1:10" s="64" customFormat="1" x14ac:dyDescent="0.2">
      <c r="A8" s="63">
        <v>7000</v>
      </c>
      <c r="B8" s="64" t="s">
        <v>129</v>
      </c>
    </row>
    <row r="9" spans="1:10" x14ac:dyDescent="0.2">
      <c r="A9" s="51">
        <v>7110</v>
      </c>
      <c r="B9" s="51" t="s">
        <v>128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127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126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125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124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123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122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121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120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119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118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117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116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115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114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113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112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111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110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109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108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107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106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105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104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103</v>
      </c>
      <c r="C34" s="56">
        <v>0</v>
      </c>
      <c r="D34" s="56">
        <v>0</v>
      </c>
      <c r="E34" s="56">
        <v>0</v>
      </c>
      <c r="F34" s="56">
        <v>0</v>
      </c>
    </row>
    <row r="35" spans="1:6" s="64" customFormat="1" x14ac:dyDescent="0.2">
      <c r="A35" s="63">
        <v>8000</v>
      </c>
      <c r="B35" s="64" t="s">
        <v>101</v>
      </c>
    </row>
    <row r="36" spans="1:6" x14ac:dyDescent="0.2">
      <c r="A36" s="51">
        <v>8110</v>
      </c>
      <c r="B36" s="51" t="s">
        <v>100</v>
      </c>
      <c r="C36" s="56">
        <v>0</v>
      </c>
      <c r="D36" s="56">
        <v>81241178.989999995</v>
      </c>
      <c r="E36" s="56">
        <v>0</v>
      </c>
      <c r="F36" s="56">
        <v>81241179</v>
      </c>
    </row>
    <row r="37" spans="1:6" x14ac:dyDescent="0.2">
      <c r="A37" s="51">
        <v>8120</v>
      </c>
      <c r="B37" s="51" t="s">
        <v>99</v>
      </c>
      <c r="C37" s="56">
        <v>0</v>
      </c>
      <c r="D37" s="56">
        <v>118387474.01000001</v>
      </c>
      <c r="E37" s="56">
        <v>121030473.39</v>
      </c>
      <c r="F37" s="56">
        <v>2642999.38</v>
      </c>
    </row>
    <row r="38" spans="1:6" x14ac:dyDescent="0.2">
      <c r="A38" s="51">
        <v>8130</v>
      </c>
      <c r="B38" s="51" t="s">
        <v>98</v>
      </c>
      <c r="C38" s="56">
        <v>0</v>
      </c>
      <c r="D38" s="56">
        <v>39789294.399999999</v>
      </c>
      <c r="E38" s="56">
        <v>10430096</v>
      </c>
      <c r="F38" s="56">
        <v>-29359198.399999999</v>
      </c>
    </row>
    <row r="39" spans="1:6" x14ac:dyDescent="0.2">
      <c r="A39" s="51">
        <v>8140</v>
      </c>
      <c r="B39" s="51" t="s">
        <v>97</v>
      </c>
      <c r="C39" s="56">
        <v>0</v>
      </c>
      <c r="D39" s="56">
        <v>107957378.01000001</v>
      </c>
      <c r="E39" s="56">
        <v>107957378.01000001</v>
      </c>
      <c r="F39" s="56">
        <f>+C39+D39-E39</f>
        <v>0</v>
      </c>
    </row>
    <row r="40" spans="1:6" x14ac:dyDescent="0.2">
      <c r="A40" s="51">
        <v>8150</v>
      </c>
      <c r="B40" s="51" t="s">
        <v>96</v>
      </c>
      <c r="C40" s="56">
        <v>0</v>
      </c>
      <c r="D40" s="56">
        <v>0</v>
      </c>
      <c r="E40" s="56">
        <f>+E39</f>
        <v>107957378.01000001</v>
      </c>
      <c r="F40" s="56">
        <f>+E40</f>
        <v>107957378.01000001</v>
      </c>
    </row>
    <row r="41" spans="1:6" x14ac:dyDescent="0.2">
      <c r="A41" s="51">
        <v>8210</v>
      </c>
      <c r="B41" s="51" t="s">
        <v>95</v>
      </c>
      <c r="C41" s="56">
        <v>0</v>
      </c>
      <c r="D41" s="56">
        <v>0</v>
      </c>
      <c r="E41" s="56">
        <v>81241179</v>
      </c>
      <c r="F41" s="56">
        <v>81241179</v>
      </c>
    </row>
    <row r="42" spans="1:6" x14ac:dyDescent="0.2">
      <c r="A42" s="51">
        <v>8220</v>
      </c>
      <c r="B42" s="51" t="s">
        <v>94</v>
      </c>
      <c r="C42" s="56">
        <v>0</v>
      </c>
      <c r="D42" s="56">
        <v>241846562.61000001</v>
      </c>
      <c r="E42" s="56">
        <v>239253456.30000001</v>
      </c>
      <c r="F42" s="56">
        <f t="shared" ref="F42:F47" si="0">+C42+D42-E42</f>
        <v>2593106.3100000024</v>
      </c>
    </row>
    <row r="43" spans="1:6" x14ac:dyDescent="0.2">
      <c r="A43" s="51">
        <v>8230</v>
      </c>
      <c r="B43" s="51" t="s">
        <v>93</v>
      </c>
      <c r="C43" s="56">
        <v>0</v>
      </c>
      <c r="D43" s="125">
        <v>131246185.20999999</v>
      </c>
      <c r="E43" s="125">
        <v>160605383.61000001</v>
      </c>
      <c r="F43" s="56">
        <f t="shared" si="0"/>
        <v>-29359198.400000021</v>
      </c>
    </row>
    <row r="44" spans="1:6" x14ac:dyDescent="0.2">
      <c r="A44" s="51">
        <v>8240</v>
      </c>
      <c r="B44" s="51" t="s">
        <v>92</v>
      </c>
      <c r="C44" s="56">
        <v>0</v>
      </c>
      <c r="D44" s="56">
        <v>108007271.09</v>
      </c>
      <c r="E44" s="56">
        <v>108007271.09</v>
      </c>
      <c r="F44" s="56">
        <f t="shared" si="0"/>
        <v>0</v>
      </c>
    </row>
    <row r="45" spans="1:6" x14ac:dyDescent="0.2">
      <c r="A45" s="51">
        <v>8250</v>
      </c>
      <c r="B45" s="51" t="s">
        <v>91</v>
      </c>
      <c r="C45" s="56">
        <v>0</v>
      </c>
      <c r="D45" s="56">
        <v>108007271.09</v>
      </c>
      <c r="E45" s="56">
        <v>107547987.95999999</v>
      </c>
      <c r="F45" s="56">
        <f t="shared" si="0"/>
        <v>459283.13000001013</v>
      </c>
    </row>
    <row r="46" spans="1:6" x14ac:dyDescent="0.2">
      <c r="A46" s="51">
        <v>8260</v>
      </c>
      <c r="B46" s="51" t="s">
        <v>90</v>
      </c>
      <c r="C46" s="56">
        <v>0</v>
      </c>
      <c r="D46" s="56">
        <v>107547987.95999999</v>
      </c>
      <c r="E46" s="56">
        <v>107547987.95999999</v>
      </c>
      <c r="F46" s="56">
        <f t="shared" si="0"/>
        <v>0</v>
      </c>
    </row>
    <row r="47" spans="1:6" x14ac:dyDescent="0.2">
      <c r="A47" s="51">
        <v>8270</v>
      </c>
      <c r="B47" s="51" t="s">
        <v>89</v>
      </c>
      <c r="C47" s="56">
        <v>0</v>
      </c>
      <c r="D47" s="56">
        <v>107547987.95999999</v>
      </c>
      <c r="E47" s="56"/>
      <c r="F47" s="56">
        <f t="shared" si="0"/>
        <v>107547987.95999999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7"/>
  <sheetViews>
    <sheetView showGridLines="0" topLeftCell="A19" zoomScaleNormal="100" zoomScaleSheetLayoutView="100" workbookViewId="0">
      <selection activeCell="B39" sqref="B39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4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6" customFormat="1" x14ac:dyDescent="0.2">
      <c r="A4" s="5" t="s">
        <v>36</v>
      </c>
    </row>
    <row r="5" spans="1:8" s="6" customFormat="1" ht="39.950000000000003" customHeight="1" x14ac:dyDescent="0.2">
      <c r="A5" s="175" t="s">
        <v>37</v>
      </c>
      <c r="B5" s="175"/>
      <c r="C5" s="175"/>
      <c r="D5" s="175"/>
      <c r="E5" s="17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38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129</v>
      </c>
      <c r="B9" s="8"/>
      <c r="C9" s="8"/>
      <c r="D9" s="8"/>
    </row>
    <row r="10" spans="1:8" s="6" customFormat="1" ht="26.1" customHeight="1" x14ac:dyDescent="0.2">
      <c r="A10" s="117" t="s">
        <v>581</v>
      </c>
      <c r="B10" s="176" t="s">
        <v>39</v>
      </c>
      <c r="C10" s="176"/>
      <c r="D10" s="176"/>
      <c r="E10" s="176"/>
    </row>
    <row r="11" spans="1:8" s="6" customFormat="1" ht="12.95" customHeight="1" x14ac:dyDescent="0.2">
      <c r="A11" s="118" t="s">
        <v>582</v>
      </c>
      <c r="B11" s="22" t="s">
        <v>40</v>
      </c>
      <c r="C11" s="22"/>
      <c r="D11" s="22"/>
      <c r="E11" s="22"/>
    </row>
    <row r="12" spans="1:8" s="6" customFormat="1" ht="26.1" customHeight="1" x14ac:dyDescent="0.2">
      <c r="A12" s="118" t="s">
        <v>583</v>
      </c>
      <c r="B12" s="176" t="s">
        <v>41</v>
      </c>
      <c r="C12" s="176"/>
      <c r="D12" s="176"/>
      <c r="E12" s="176"/>
    </row>
    <row r="13" spans="1:8" s="6" customFormat="1" ht="26.1" customHeight="1" x14ac:dyDescent="0.2">
      <c r="A13" s="118" t="s">
        <v>584</v>
      </c>
      <c r="B13" s="176" t="s">
        <v>42</v>
      </c>
      <c r="C13" s="176"/>
      <c r="D13" s="176"/>
      <c r="E13" s="176"/>
    </row>
    <row r="14" spans="1:8" s="6" customFormat="1" ht="11.25" customHeight="1" x14ac:dyDescent="0.2">
      <c r="A14" s="24"/>
      <c r="B14" s="23"/>
      <c r="C14" s="23"/>
      <c r="D14" s="23"/>
      <c r="E14" s="23"/>
    </row>
    <row r="15" spans="1:8" s="6" customFormat="1" ht="39" customHeight="1" x14ac:dyDescent="0.2">
      <c r="A15" s="117" t="s">
        <v>585</v>
      </c>
      <c r="B15" s="22" t="s">
        <v>43</v>
      </c>
    </row>
    <row r="16" spans="1:8" s="6" customFormat="1" ht="12.95" customHeight="1" x14ac:dyDescent="0.2">
      <c r="A16" s="118" t="s">
        <v>580</v>
      </c>
    </row>
    <row r="17" spans="1:8" s="6" customFormat="1" ht="12.95" customHeight="1" x14ac:dyDescent="0.2">
      <c r="A17" s="22"/>
    </row>
    <row r="18" spans="1:8" s="6" customFormat="1" ht="12.95" customHeight="1" x14ac:dyDescent="0.2">
      <c r="A18" s="64" t="s">
        <v>101</v>
      </c>
    </row>
    <row r="19" spans="1:8" s="6" customFormat="1" ht="12.95" customHeight="1" x14ac:dyDescent="0.2">
      <c r="A19" s="119" t="s">
        <v>578</v>
      </c>
    </row>
    <row r="20" spans="1:8" s="6" customFormat="1" ht="12.95" customHeight="1" x14ac:dyDescent="0.2">
      <c r="A20" s="119" t="s">
        <v>579</v>
      </c>
    </row>
    <row r="21" spans="1:8" s="6" customFormat="1" x14ac:dyDescent="0.2">
      <c r="A21" s="8"/>
    </row>
    <row r="22" spans="1:8" s="6" customFormat="1" x14ac:dyDescent="0.2">
      <c r="A22" s="8" t="s">
        <v>501</v>
      </c>
      <c r="B22" s="8"/>
      <c r="C22" s="8"/>
      <c r="D22" s="8"/>
    </row>
    <row r="23" spans="1:8" s="6" customFormat="1" x14ac:dyDescent="0.2">
      <c r="A23" s="8" t="s">
        <v>502</v>
      </c>
      <c r="B23" s="8"/>
      <c r="C23" s="8"/>
      <c r="D23" s="8"/>
    </row>
    <row r="24" spans="1:8" s="6" customFormat="1" x14ac:dyDescent="0.2">
      <c r="A24" s="8" t="s">
        <v>503</v>
      </c>
      <c r="B24" s="8"/>
      <c r="C24" s="8"/>
      <c r="D24" s="8"/>
    </row>
    <row r="25" spans="1:8" s="6" customFormat="1" x14ac:dyDescent="0.2">
      <c r="A25" s="8" t="s">
        <v>504</v>
      </c>
      <c r="B25" s="8"/>
      <c r="C25" s="8"/>
      <c r="D25" s="8"/>
    </row>
    <row r="26" spans="1:8" s="6" customFormat="1" x14ac:dyDescent="0.2">
      <c r="A26" s="8" t="s">
        <v>505</v>
      </c>
      <c r="B26" s="8"/>
      <c r="C26" s="8"/>
      <c r="D26" s="8"/>
    </row>
    <row r="27" spans="1:8" s="6" customFormat="1" x14ac:dyDescent="0.2">
      <c r="A27" s="8"/>
      <c r="B27" s="8"/>
      <c r="C27" s="8"/>
      <c r="D27" s="8"/>
    </row>
    <row r="28" spans="1:8" s="6" customFormat="1" ht="12" x14ac:dyDescent="0.2">
      <c r="A28" s="24" t="s">
        <v>102</v>
      </c>
      <c r="B28" s="8"/>
      <c r="C28" s="8"/>
      <c r="D28" s="8"/>
    </row>
    <row r="29" spans="1:8" s="6" customFormat="1" x14ac:dyDescent="0.2">
      <c r="A29" s="8"/>
      <c r="B29" s="8"/>
      <c r="C29" s="8"/>
      <c r="D29" s="8"/>
    </row>
    <row r="30" spans="1:8" s="6" customFormat="1" x14ac:dyDescent="0.2">
      <c r="A30" s="9" t="s">
        <v>44</v>
      </c>
    </row>
    <row r="31" spans="1:8" s="6" customFormat="1" x14ac:dyDescent="0.2">
      <c r="B31" s="177" t="s">
        <v>45</v>
      </c>
      <c r="C31" s="177"/>
      <c r="D31" s="177"/>
      <c r="E31" s="177"/>
    </row>
    <row r="32" spans="1:8" s="6" customFormat="1" ht="22.5" x14ac:dyDescent="0.2">
      <c r="A32" s="34" t="s">
        <v>135</v>
      </c>
      <c r="B32" s="35" t="s">
        <v>132</v>
      </c>
      <c r="C32" s="36" t="s">
        <v>151</v>
      </c>
      <c r="D32" s="36" t="s">
        <v>150</v>
      </c>
      <c r="E32" s="37" t="s">
        <v>128</v>
      </c>
      <c r="F32" s="37" t="s">
        <v>153</v>
      </c>
      <c r="G32" s="37" t="s">
        <v>154</v>
      </c>
      <c r="H32" s="37" t="s">
        <v>155</v>
      </c>
    </row>
    <row r="33" spans="1:8" s="6" customFormat="1" x14ac:dyDescent="0.2">
      <c r="A33" s="12" t="s">
        <v>46</v>
      </c>
      <c r="B33" s="13" t="s">
        <v>47</v>
      </c>
      <c r="C33" s="14"/>
      <c r="D33" s="126">
        <v>81241179</v>
      </c>
      <c r="E33" s="11"/>
      <c r="F33" s="11"/>
      <c r="G33" s="11"/>
      <c r="H33" s="11"/>
    </row>
    <row r="34" spans="1:8" s="6" customFormat="1" x14ac:dyDescent="0.2">
      <c r="A34" s="12" t="s">
        <v>48</v>
      </c>
      <c r="B34" s="13" t="s">
        <v>49</v>
      </c>
      <c r="C34" s="14"/>
      <c r="D34" s="126">
        <v>2642999.38</v>
      </c>
      <c r="E34" s="11"/>
      <c r="F34" s="11"/>
      <c r="G34" s="11"/>
      <c r="H34" s="11"/>
    </row>
    <row r="35" spans="1:8" s="6" customFormat="1" x14ac:dyDescent="0.2">
      <c r="A35" s="12" t="s">
        <v>50</v>
      </c>
      <c r="B35" s="13" t="s">
        <v>51</v>
      </c>
      <c r="C35" s="14"/>
      <c r="D35" s="126">
        <v>-29359198.399999999</v>
      </c>
      <c r="E35" s="11"/>
      <c r="F35" s="11"/>
      <c r="G35" s="11"/>
      <c r="H35" s="11"/>
    </row>
    <row r="36" spans="1:8" s="6" customFormat="1" x14ac:dyDescent="0.2">
      <c r="A36" s="13" t="s">
        <v>52</v>
      </c>
      <c r="B36" s="13" t="s">
        <v>53</v>
      </c>
      <c r="C36" s="14"/>
      <c r="D36" s="126">
        <v>0</v>
      </c>
      <c r="E36" s="11"/>
      <c r="F36" s="11"/>
      <c r="G36" s="11"/>
      <c r="H36" s="11"/>
    </row>
    <row r="37" spans="1:8" s="6" customFormat="1" x14ac:dyDescent="0.2">
      <c r="A37" s="13" t="s">
        <v>54</v>
      </c>
      <c r="B37" s="13" t="s">
        <v>55</v>
      </c>
      <c r="C37" s="14"/>
      <c r="D37" s="126">
        <v>107957378.01000001</v>
      </c>
      <c r="E37" s="11"/>
      <c r="F37" s="11"/>
      <c r="G37" s="11"/>
      <c r="H37" s="11"/>
    </row>
    <row r="38" spans="1:8" s="6" customFormat="1" x14ac:dyDescent="0.2">
      <c r="A38" s="13" t="s">
        <v>56</v>
      </c>
      <c r="B38" s="13" t="s">
        <v>57</v>
      </c>
      <c r="C38" s="14"/>
      <c r="D38" s="126">
        <v>81241179</v>
      </c>
      <c r="E38" s="11"/>
      <c r="F38" s="11"/>
      <c r="G38" s="11"/>
      <c r="H38" s="11"/>
    </row>
    <row r="39" spans="1:8" s="6" customFormat="1" x14ac:dyDescent="0.2">
      <c r="A39" s="13" t="s">
        <v>58</v>
      </c>
      <c r="B39" s="13" t="s">
        <v>59</v>
      </c>
      <c r="C39" s="14"/>
      <c r="D39" s="126">
        <v>2593106.31</v>
      </c>
      <c r="E39" s="11"/>
      <c r="F39" s="11"/>
      <c r="G39" s="11"/>
      <c r="H39" s="11"/>
    </row>
    <row r="40" spans="1:8" s="6" customFormat="1" x14ac:dyDescent="0.2">
      <c r="A40" s="13" t="s">
        <v>60</v>
      </c>
      <c r="B40" s="13" t="s">
        <v>61</v>
      </c>
      <c r="C40" s="14"/>
      <c r="D40" s="126">
        <v>-29359198.399999999</v>
      </c>
      <c r="E40" s="11"/>
      <c r="F40" s="11"/>
      <c r="G40" s="11"/>
      <c r="H40" s="11"/>
    </row>
    <row r="41" spans="1:8" s="6" customFormat="1" x14ac:dyDescent="0.2">
      <c r="A41" s="13" t="s">
        <v>62</v>
      </c>
      <c r="B41" s="13" t="s">
        <v>63</v>
      </c>
      <c r="C41" s="14"/>
      <c r="D41" s="126">
        <v>0</v>
      </c>
      <c r="E41" s="11"/>
      <c r="F41" s="11"/>
      <c r="G41" s="11"/>
      <c r="H41" s="11"/>
    </row>
    <row r="42" spans="1:8" s="6" customFormat="1" x14ac:dyDescent="0.2">
      <c r="A42" s="13" t="s">
        <v>64</v>
      </c>
      <c r="B42" s="13" t="s">
        <v>65</v>
      </c>
      <c r="C42" s="14"/>
      <c r="D42" s="126">
        <v>459283.13</v>
      </c>
      <c r="E42" s="11"/>
      <c r="F42" s="11"/>
      <c r="G42" s="11"/>
      <c r="H42" s="11"/>
    </row>
    <row r="43" spans="1:8" s="6" customFormat="1" x14ac:dyDescent="0.2">
      <c r="A43" s="13" t="s">
        <v>66</v>
      </c>
      <c r="B43" s="13" t="s">
        <v>67</v>
      </c>
      <c r="C43" s="14"/>
      <c r="D43" s="11"/>
      <c r="E43" s="11"/>
      <c r="F43" s="11"/>
      <c r="G43" s="11"/>
      <c r="H43" s="11"/>
    </row>
    <row r="44" spans="1:8" s="6" customFormat="1" x14ac:dyDescent="0.2">
      <c r="A44" s="15" t="s">
        <v>68</v>
      </c>
      <c r="B44" s="15" t="s">
        <v>69</v>
      </c>
      <c r="C44" s="16"/>
      <c r="D44" s="10"/>
      <c r="E44" s="10"/>
      <c r="F44" s="10"/>
      <c r="G44" s="10"/>
      <c r="H44" s="10"/>
    </row>
    <row r="45" spans="1:8" s="6" customFormat="1" x14ac:dyDescent="0.2">
      <c r="A45" s="17" t="s">
        <v>70</v>
      </c>
      <c r="B45" s="17" t="s">
        <v>70</v>
      </c>
      <c r="C45" s="11"/>
      <c r="D45" s="11"/>
      <c r="E45" s="11"/>
      <c r="F45" s="11"/>
      <c r="G45" s="11"/>
      <c r="H45" s="11"/>
    </row>
    <row r="46" spans="1:8" s="6" customFormat="1" x14ac:dyDescent="0.2">
      <c r="B46" s="18" t="s">
        <v>71</v>
      </c>
      <c r="C46" s="19"/>
      <c r="D46" s="19"/>
      <c r="E46" s="19"/>
      <c r="F46" s="19"/>
      <c r="G46" s="19"/>
      <c r="H46" s="19"/>
    </row>
    <row r="47" spans="1:8" s="6" customFormat="1" ht="12" x14ac:dyDescent="0.2">
      <c r="A47" s="24" t="s">
        <v>102</v>
      </c>
      <c r="B47" s="20"/>
      <c r="C47" s="21"/>
      <c r="D47" s="21"/>
      <c r="E47" s="21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Memoria (I)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2020-02-21T14:41:50Z</cp:lastPrinted>
  <dcterms:created xsi:type="dcterms:W3CDTF">2012-12-11T20:36:24Z</dcterms:created>
  <dcterms:modified xsi:type="dcterms:W3CDTF">2020-02-21T18:14:51Z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